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nzas\Cuenta Publica SIMAPAS\Cuenta Pública 2019\IF_1903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<sst xmlns="http://schemas.openxmlformats.org/spreadsheetml/2006/main" count="27" uniqueCount="27">
  <si>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</si>
  <si>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</si>
  <si>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</si>
  <si>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</si>
  <si>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</si>
  <si>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</si>
  <si>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</si>
  <si>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</si>
  <si>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</si>
  <si>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</si>
  <si>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</si>
  <si>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</si>
  <si>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</si>
  <si>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</si>
  <si>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</si>
  <si>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</si>
  <si>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</si>
  <si>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</si>
  <si>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</si>
  <si>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</si>
  <si>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</si>
  <si>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</si>
  <si>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</si>
  <si>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</si>
  <si>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</si>
  <si>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</si>
  <si>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MUNICIPAL DE AGUA POTABLE, ALCANTARILLADO Y SANEAMIENTO DE DOLORES HIDALGO (SIMAPAS)
ESTADO ANALÍTICO DEL ACTIVO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</si>
</sst>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1</xdr:col>
      <xdr:colOff>512678</xdr:colOff>
      <xdr:row>0</xdr:row>
      <xdr:rowOff>486383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2860"/>
          <a:ext cx="527918" cy="463523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7</xdr:col>
      <xdr:colOff>81742</xdr:colOff>
      <xdr:row>30</xdr:row>
      <xdr:rowOff>67887</xdr:rowOff>
    </xdr:to>
    <xdr:grpSp>
      <xdr:nvGrpSpPr>
        <xdr:cNvPr id="3" name="Grupo 2"/>
        <xdr:cNvGrpSpPr/>
      </xdr:nvGrpSpPr>
      <xdr:grpSpPr>
        <a:xfrm>
          <a:off x="53340" y="4000500"/>
          <a:ext cx="8837122" cy="586047"/>
          <a:chOff x="0" y="0"/>
          <a:chExt cx="8281035" cy="720000"/>
        </a:xfrm>
      </xdr:grpSpPr>
      <xdr:sp macro="" textlink="">
        <xdr:nvSpPr>
          <xdr:cNvPr id="4" name="Cuadro de texto 1"/>
          <xdr:cNvSpPr txBox="1"/>
        </xdr:nvSpPr>
        <xdr:spPr>
          <a:xfrm>
            <a:off x="0" y="0"/>
            <a:ext cx="2700000" cy="72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 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PRESIDENTE DEL CONSEJO DIRECTIVO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n-US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C.P.C.</a:t>
            </a:r>
            <a:r>
              <a:rPr lang="en-US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FELIPE DE JESÚS RAYAS GARCÍA</a:t>
            </a:r>
            <a:endParaRPr lang="es-MX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 de texto 2"/>
          <xdr:cNvSpPr txBox="1"/>
        </xdr:nvSpPr>
        <xdr:spPr>
          <a:xfrm>
            <a:off x="2698750" y="0"/>
            <a:ext cx="2880000" cy="720000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TESORERO DEL CONSEJO DIRECTIVO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C.P.</a:t>
            </a:r>
            <a:r>
              <a:rPr lang="es-MX" sz="700" baseline="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 EMMANUEL PÉREZ RIVERA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Cuadro de texto 3"/>
          <xdr:cNvSpPr txBox="1"/>
        </xdr:nvSpPr>
        <xdr:spPr>
          <a:xfrm>
            <a:off x="5581650" y="0"/>
            <a:ext cx="2699385" cy="719455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es-MX" sz="700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SUBDIRECCIÓN DE ADMINISTRACIÓN Y FINANZAS</a:t>
            </a:r>
          </a:p>
          <a:p>
            <a:pPr marL="0" marR="0" indent="0" defTabSz="914400" eaLnBrk="1" fontAlgn="auto" latinLnBrk="0" hangingPunct="1">
              <a:lnSpc>
                <a:spcPct val="107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7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TSUA MARGARITA RANGEL MELLADO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lnSpc>
                <a:spcPct val="107000"/>
              </a:lnSpc>
              <a:spcAft>
                <a:spcPts val="0"/>
              </a:spcAft>
            </a:pPr>
            <a:endParaRPr lang="en-US" sz="7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I31" sqref="I31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182663538.68000001</v>
      </c>
      <c r="D4" s="13">
        <f>SUM(D6+D15)</f>
        <v>114772947.00999999</v>
      </c>
      <c r="E4" s="13">
        <f>SUM(E6+E15)</f>
        <v>98224088.189999998</v>
      </c>
      <c r="F4" s="13">
        <f>SUM(F6+F15)</f>
        <v>199212397.50000003</v>
      </c>
      <c r="G4" s="13">
        <f>SUM(G6+G15)</f>
        <v>16548858.820000015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18936876.670000002</v>
      </c>
      <c r="D6" s="13">
        <f>SUM(D7:D13)</f>
        <v>106529589.66</v>
      </c>
      <c r="E6" s="13">
        <f>SUM(E7:E13)</f>
        <v>98224088.189999998</v>
      </c>
      <c r="F6" s="13">
        <f>SUM(F7:F13)</f>
        <v>27242378.140000015</v>
      </c>
      <c r="G6" s="18">
        <f>SUM(G7:G13)</f>
        <v>8305501.4700000146</v>
      </c>
    </row>
    <row r="7" spans="1:7" x14ac:dyDescent="0.2">
      <c r="A7" s="3">
        <v>1110</v>
      </c>
      <c r="B7" s="7" t="s">
        <v>9</v>
      </c>
      <c r="C7" s="18">
        <v>10502431.98</v>
      </c>
      <c r="D7" s="18">
        <v>83951113.810000002</v>
      </c>
      <c r="E7" s="18">
        <v>75595514.129999995</v>
      </c>
      <c r="F7" s="18">
        <f>C7+D7-E7</f>
        <v>18858031.660000011</v>
      </c>
      <c r="G7" s="18">
        <f t="shared" ref="G7:G13" si="0">F7-C7</f>
        <v>8355599.6800000109</v>
      </c>
    </row>
    <row r="8" spans="1:7" x14ac:dyDescent="0.2">
      <c r="A8" s="3">
        <v>1120</v>
      </c>
      <c r="B8" s="7" t="s">
        <v>10</v>
      </c>
      <c r="C8" s="18">
        <v>5845863.4900000002</v>
      </c>
      <c r="D8" s="18">
        <v>18034523.390000001</v>
      </c>
      <c r="E8" s="18">
        <v>18834756.489999998</v>
      </c>
      <c r="F8" s="18">
        <f t="shared" ref="F8:F13" si="1">C8+D8-E8</f>
        <v>5045630.3900000043</v>
      </c>
      <c r="G8" s="18">
        <f t="shared" si="0"/>
        <v>-800233.0999999959</v>
      </c>
    </row>
    <row r="9" spans="1:7" x14ac:dyDescent="0.2">
      <c r="A9" s="3">
        <v>1130</v>
      </c>
      <c r="B9" s="7" t="s">
        <v>11</v>
      </c>
      <c r="C9" s="18">
        <v>16571.97</v>
      </c>
      <c r="D9" s="18">
        <v>2479393.08</v>
      </c>
      <c r="E9" s="18">
        <v>1438733.59</v>
      </c>
      <c r="F9" s="18">
        <f t="shared" si="1"/>
        <v>1057231.4600000002</v>
      </c>
      <c r="G9" s="18">
        <f t="shared" si="0"/>
        <v>1040659.4900000002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2572009.23</v>
      </c>
      <c r="D11" s="18">
        <v>2064559.38</v>
      </c>
      <c r="E11" s="18">
        <v>2355083.98</v>
      </c>
      <c r="F11" s="18">
        <f t="shared" si="1"/>
        <v>2281484.6299999994</v>
      </c>
      <c r="G11" s="18">
        <f t="shared" si="0"/>
        <v>-290524.60000000056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163726662.01000002</v>
      </c>
      <c r="D15" s="13">
        <f>SUM(D16:D24)</f>
        <v>8243357.3499999996</v>
      </c>
      <c r="E15" s="13">
        <f>SUM(E16:E24)</f>
        <v>0</v>
      </c>
      <c r="F15" s="13">
        <f>SUM(F16:F24)</f>
        <v>171970019.36000001</v>
      </c>
      <c r="G15" s="13">
        <f>SUM(G16:G24)</f>
        <v>8243357.3500000015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147874636.5</v>
      </c>
      <c r="D18" s="19">
        <v>4583498.3099999996</v>
      </c>
      <c r="E18" s="19">
        <v>0</v>
      </c>
      <c r="F18" s="19">
        <f t="shared" si="3"/>
        <v>152458134.81</v>
      </c>
      <c r="G18" s="19">
        <f t="shared" si="2"/>
        <v>4583498.3100000024</v>
      </c>
    </row>
    <row r="19" spans="1:7" x14ac:dyDescent="0.2">
      <c r="A19" s="3">
        <v>1240</v>
      </c>
      <c r="B19" s="7" t="s">
        <v>18</v>
      </c>
      <c r="C19" s="18">
        <v>12459497.460000001</v>
      </c>
      <c r="D19" s="18">
        <v>795059.04</v>
      </c>
      <c r="E19" s="18">
        <v>0</v>
      </c>
      <c r="F19" s="18">
        <f t="shared" si="3"/>
        <v>13254556.5</v>
      </c>
      <c r="G19" s="18">
        <f t="shared" si="2"/>
        <v>795059.03999999911</v>
      </c>
    </row>
    <row r="20" spans="1:7" x14ac:dyDescent="0.2">
      <c r="A20" s="3">
        <v>1250</v>
      </c>
      <c r="B20" s="7" t="s">
        <v>19</v>
      </c>
      <c r="C20" s="18">
        <v>3714118.52</v>
      </c>
      <c r="D20" s="18">
        <v>2864800</v>
      </c>
      <c r="E20" s="18">
        <v>0</v>
      </c>
      <c r="F20" s="18">
        <f t="shared" si="3"/>
        <v>6578918.5199999996</v>
      </c>
      <c r="G20" s="18">
        <f t="shared" si="2"/>
        <v>2864799.9999999995</v>
      </c>
    </row>
    <row r="21" spans="1:7" x14ac:dyDescent="0.2">
      <c r="A21" s="3">
        <v>1260</v>
      </c>
      <c r="B21" s="7" t="s">
        <v>20</v>
      </c>
      <c r="C21" s="18">
        <v>-321590.46999999997</v>
      </c>
      <c r="D21" s="18">
        <v>0</v>
      </c>
      <c r="E21" s="18">
        <v>0</v>
      </c>
      <c r="F21" s="18">
        <f t="shared" si="3"/>
        <v>-321590.46999999997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59055118110236227" right="0.59055118110236227" top="0.78740157480314965" bottom="0.59055118110236227" header="0" footer="0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Informatica</cp:lastModifiedBy>
  <cp:lastPrinted>2019-10-14T16:38:50Z</cp:lastPrinted>
  <dcterms:created xsi:type="dcterms:W3CDTF">2014-02-09T04:04:15Z</dcterms:created>
  <dcterms:modified xsi:type="dcterms:W3CDTF">2019-10-14T16:38:53Z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