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zas\Cuenta Publica SIMAPAS\Cuenta Pública 2020\2001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9">Conciliacion_Ig!$A$1:$C$30</definedName>
    <definedName name="_xlnm.Print_Area" localSheetId="0">'Notas a los Edos Financieros'!$A$1:$E$48</definedName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<sst xmlns="http://schemas.openxmlformats.org/spreadsheetml/2006/main" count="925" uniqueCount="655">
  <si>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</si>
  <si>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</si>
  <si>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</si>
  <si>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</si>
  <si>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</si>
  <si>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</si>
  <si>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</si>
  <si>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</si>
  <si>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</si>
  <si>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</si>
  <si>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</si>
  <si>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</si>
  <si>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</si>
  <si>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</si>
  <si>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</si>
  <si>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</si>
  <si>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</si>
  <si>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</si>
  <si>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</si>
  <si>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</si>
  <si>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</si>
  <si>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</si>
  <si>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</si>
  <si>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</si>
  <si>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</si>
  <si>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</si>
  <si>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</si>
  <si>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</si>
  <si>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</si>
  <si>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</si>
  <si>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</si>
  <si>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</si>
  <si>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</si>
  <si>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</si>
  <si>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</si>
  <si>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</si>
  <si>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</si>
  <si>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</si>
  <si>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</si>
  <si>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</si>
  <si>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</si>
  <si>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</si>
  <si>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</si>
  <si>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</si>
  <si>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</si>
  <si>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</si>
  <si>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</si>
  <si>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</si>
  <si>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</si>
  <si>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</si>
  <si>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</si>
  <si>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</si>
  <si>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</si>
  <si>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</si>
  <si>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</si>
  <si>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</si>
  <si>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</si>
  <si>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</si>
  <si>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</si>
  <si>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</si>
  <si>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</si>
  <si>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</si>
  <si>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</si>
  <si>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</si>
  <si>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</si>
  <si>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</si>
  <si>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</si>
  <si>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</si>
  <si>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</si>
  <si>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</si>
  <si>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</si>
  <si>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</si>
  <si>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</si>
  <si>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</si>
  <si>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</si>
  <si>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</si>
  <si>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</si>
  <si>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</si>
  <si>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</si>
  <si>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</si>
  <si>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</si>
  <si>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</si>
  <si>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</si>
  <si>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</si>
  <si>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</si>
  <si>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</si>
  <si>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</si>
  <si>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</si>
  <si>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</si>
  <si>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</si>
  <si>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</si>
  <si>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</si>
  <si>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</si>
  <si>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</si>
  <si>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</si>
  <si>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</si>
  <si>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</si>
  <si>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</si>
  <si>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</si>
  <si>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</si>
  <si>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</si>
  <si>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</si>
  <si>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</si>
  <si>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</si>
  <si>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</si>
  <si>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</si>
  <si>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</si>
  <si>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</si>
  <si>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</si>
  <si>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</si>
  <si>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</si>
  <si>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</si>
  <si>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</si>
  <si>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</si>
  <si>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</si>
  <si>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</si>
  <si>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</si>
  <si>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</si>
  <si>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</si>
  <si>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</si>
  <si>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</si>
  <si>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</si>
  <si>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</si>
  <si>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</si>
  <si>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</si>
  <si>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</si>
  <si>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</si>
  <si>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</si>
  <si>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</si>
  <si>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</si>
  <si>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</si>
  <si>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</si>
  <si>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</si>
  <si>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</si>
  <si>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</si>
  <si>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</si>
  <si>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</si>
  <si>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</si>
  <si>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</si>
  <si>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</si>
  <si>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</si>
  <si>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</si>
  <si>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</si>
  <si>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</si>
  <si>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</si>
  <si>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</si>
  <si>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</si>
  <si>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</si>
  <si>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</si>
  <si>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</si>
  <si>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</si>
  <si>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</si>
  <si>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</si>
  <si>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</si>
  <si>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</si>
  <si>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</si>
  <si>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</si>
  <si>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</si>
  <si>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</si>
  <si>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</si>
  <si>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</si>
  <si>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</si>
  <si>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</si>
  <si>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</si>
  <si>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</si>
  <si>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</si>
  <si>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</si>
  <si>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</si>
  <si>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</si>
  <si>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</si>
  <si>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</si>
  <si>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</si>
  <si>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</si>
  <si>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</si>
  <si>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</si>
  <si>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</si>
  <si>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</si>
  <si>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</si>
  <si>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</si>
  <si>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</si>
  <si>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</si>
  <si>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</si>
  <si>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</si>
  <si>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</si>
  <si>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</si>
  <si>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</si>
  <si>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</si>
  <si>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</si>
  <si>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</si>
  <si>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</si>
  <si>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</si>
  <si>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</si>
  <si>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</si>
  <si>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</si>
  <si>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</si>
  <si>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</si>
  <si>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</si>
  <si>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</si>
  <si>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</si>
  <si>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</si>
  <si>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</si>
  <si>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</si>
  <si>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</si>
  <si>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</si>
  <si>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</si>
  <si>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</si>
  <si>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</si>
  <si>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</si>
  <si>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</si>
  <si>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</si>
  <si>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</si>
  <si>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</si>
  <si>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</si>
  <si>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</si>
  <si>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</si>
  <si>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</si>
  <si>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</si>
  <si>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</si>
  <si>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</si>
  <si>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</si>
  <si>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</si>
  <si>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</si>
  <si>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</si>
  <si>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</si>
  <si>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</si>
  <si>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</si>
  <si>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</si>
  <si>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</si>
  <si>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</si>
  <si>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</si>
  <si>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</si>
  <si>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</si>
  <si>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</si>
  <si>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</si>
  <si>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</si>
  <si>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</si>
  <si>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</si>
  <si>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</si>
  <si>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</si>
  <si>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</si>
  <si>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</si>
  <si>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</si>
  <si>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</si>
  <si>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</si>
  <si>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</si>
  <si>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</si>
  <si>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</si>
  <si>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</si>
  <si>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</si>
  <si>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</si>
  <si>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</si>
  <si>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</si>
  <si>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</si>
  <si>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</si>
  <si>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</si>
  <si>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</si>
  <si>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</si>
  <si>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</si>
  <si>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</si>
  <si>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</si>
  <si>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</si>
  <si>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</si>
  <si>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</si>
  <si>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</si>
  <si>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</si>
  <si>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</si>
  <si>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</si>
  <si>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</si>
  <si>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</si>
  <si>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</si>
  <si>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</si>
  <si>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</si>
  <si>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</si>
  <si>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</si>
  <si>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</si>
  <si>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</si>
  <si>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</si>
  <si>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</si>
  <si>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</si>
  <si>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</si>
  <si>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</si>
  <si>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</si>
  <si>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</si>
  <si>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</si>
  <si>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</si>
  <si>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</si>
  <si>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</si>
  <si>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</si>
  <si>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</si>
  <si>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</si>
  <si>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</si>
  <si>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</si>
  <si>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</si>
  <si>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</si>
  <si>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</si>
  <si>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</si>
  <si>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</si>
  <si>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</si>
  <si>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</si>
  <si>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</si>
  <si>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</si>
  <si>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</si>
  <si>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</si>
  <si>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</si>
  <si>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</si>
  <si>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</si>
  <si>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</si>
  <si>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</si>
  <si>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</si>
  <si>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</si>
  <si>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</si>
  <si>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</si>
  <si>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</si>
  <si>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</si>
  <si>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</si>
  <si>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</si>
  <si>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</si>
  <si>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</si>
  <si>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</si>
  <si>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</si>
  <si>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</si>
  <si>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</si>
  <si>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</si>
  <si>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</si>
  <si>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</si>
  <si>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</si>
  <si>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</si>
  <si>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</si>
  <si>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</si>
  <si>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</si>
  <si>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</si>
  <si>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</si>
  <si>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</si>
  <si>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</si>
  <si>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</si>
  <si>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</si>
  <si>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</si>
  <si>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</si>
  <si>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</si>
  <si>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</si>
  <si>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</si>
  <si>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</si>
  <si>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</si>
  <si>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</si>
  <si>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</si>
  <si>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</si>
  <si>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</si>
  <si>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</si>
  <si>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</si>
  <si>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</si>
  <si>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</si>
  <si>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</si>
  <si>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</si>
  <si>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</si>
  <si>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</si>
  <si>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</si>
  <si>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</si>
  <si>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</si>
  <si>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</si>
  <si>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</si>
  <si>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</si>
  <si>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</si>
  <si>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</si>
  <si>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</si>
  <si>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</si>
  <si>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</si>
  <si>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</si>
  <si>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</si>
  <si>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</si>
  <si>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</si>
  <si>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</si>
  <si>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</si>
  <si>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</si>
  <si>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</si>
  <si>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</si>
  <si>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</si>
  <si>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</si>
  <si>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</si>
  <si>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</si>
  <si>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</si>
  <si>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</si>
  <si>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</si>
  <si>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</si>
  <si>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</si>
  <si>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</si>
  <si>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</si>
  <si>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</si>
  <si>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</si>
  <si>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</si>
  <si>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</si>
  <si>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</si>
  <si>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</si>
  <si>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</si>
  <si>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</si>
  <si>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</si>
  <si>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</si>
  <si>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</si>
  <si>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</si>
  <si>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</si>
  <si>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</si>
  <si>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</si>
  <si>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</si>
  <si>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</si>
  <si>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</si>
  <si>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</si>
  <si>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</si>
  <si>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</si>
  <si>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</si>
  <si>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</si>
  <si>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</si>
  <si>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</si>
  <si>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</si>
  <si>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</si>
  <si>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</si>
  <si>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</si>
  <si>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</si>
  <si>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</si>
  <si>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</si>
  <si>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</si>
  <si>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</si>
  <si>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</si>
  <si>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</si>
  <si>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</si>
  <si>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</si>
  <si>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</si>
  <si>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</si>
  <si>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</si>
  <si>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</si>
  <si>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</si>
  <si>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</si>
  <si>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</si>
  <si>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</si>
  <si>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</si>
  <si>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</si>
  <si>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</si>
  <si>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</si>
  <si>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</si>
  <si>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</si>
  <si>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</si>
  <si>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</si>
  <si>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</si>
  <si>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</si>
  <si>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</si>
  <si>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</si>
  <si>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</si>
  <si>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</si>
  <si>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</si>
  <si>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</si>
  <si>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</si>
  <si>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</si>
  <si>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</si>
  <si>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</si>
  <si>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</si>
  <si>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</si>
  <si>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</si>
  <si>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</si>
  <si>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</si>
  <si>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</si>
  <si>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</si>
  <si>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</si>
  <si>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</si>
  <si>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</si>
  <si>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</si>
  <si>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</si>
  <si>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</si>
  <si>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</si>
  <si>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</si>
  <si>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</si>
  <si>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</si>
  <si>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</si>
  <si>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</si>
  <si>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</si>
  <si>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</si>
  <si>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</si>
  <si>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</si>
  <si>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</si>
  <si>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</si>
  <si>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</si>
  <si>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</si>
  <si>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</si>
  <si>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</si>
  <si>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</si>
  <si>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</si>
  <si>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</si>
  <si>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</si>
  <si>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</si>
  <si>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</si>
  <si>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</si>
  <si>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</si>
  <si>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</si>
  <si>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</si>
  <si>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</si>
  <si>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</si>
  <si>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</si>
  <si>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</si>
  <si>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</si>
  <si>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</si>
  <si>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</si>
  <si>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</si>
  <si>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</si>
  <si>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</si>
  <si>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</si>
  <si>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</si>
  <si>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</si>
  <si>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</si>
  <si>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</si>
  <si>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</si>
  <si>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</si>
  <si>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</si>
  <si>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</si>
  <si>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</si>
  <si>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</si>
  <si>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</si>
  <si>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</si>
  <si>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</si>
  <si>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</si>
  <si>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</si>
  <si>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</si>
  <si>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</si>
  <si>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</si>
  <si>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</si>
  <si>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</si>
  <si>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</si>
  <si>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</si>
  <si>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</si>
  <si>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</si>
  <si>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</si>
  <si>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</si>
  <si>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</si>
  <si>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</si>
  <si>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</si>
  <si>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</si>
  <si>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</si>
  <si>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</si>
  <si>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</si>
  <si>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</si>
  <si>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</si>
  <si>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</si>
  <si>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</si>
  <si>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</si>
  <si>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</si>
  <si>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</si>
  <si>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</si>
  <si>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</si>
  <si>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</si>
  <si>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</si>
  <si>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</si>
  <si>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</si>
  <si>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</si>
  <si>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</si>
  <si>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</si>
  <si>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</si>
  <si>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</si>
  <si>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</si>
  <si>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</si>
  <si>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</si>
  <si>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</si>
  <si>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</si>
  <si>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</si>
  <si>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</si>
  <si>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</si>
  <si>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</si>
  <si>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</si>
  <si>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</si>
  <si>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</si>
  <si>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</si>
  <si>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</si>
  <si>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</si>
  <si>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</si>
  <si>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</si>
  <si>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</si>
  <si>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</si>
  <si>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</si>
  <si>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</si>
  <si>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</si>
  <si>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</si>
  <si>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</si>
  <si>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</si>
  <si>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</si>
  <si>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</si>
  <si>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</si>
  <si>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</si>
  <si>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</si>
  <si>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</si>
  <si>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</si>
  <si>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</si>
  <si>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</si>
  <si>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</si>
  <si>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</si>
  <si>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</si>
  <si>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</si>
  <si>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</si>
  <si>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</si>
  <si>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</si>
  <si>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</si>
  <si>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</si>
  <si>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</si>
  <si>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</si>
  <si>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</si>
  <si>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</si>
  <si>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</si>
  <si>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</si>
  <si>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</si>
  <si>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</si>
  <si>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</si>
  <si>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</si>
  <si>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</si>
  <si>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</si>
  <si>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</si>
  <si>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</si>
  <si>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</si>
  <si>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</si>
  <si>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</si>
  <si>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</si>
  <si>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</si>
  <si>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</si>
  <si>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</si>
  <si>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</si>
  <si>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</si>
  <si>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</si>
  <si>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</si>
  <si>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</si>
  <si>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</si>
  <si>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</si>
  <si>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</si>
  <si>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</si>
  <si>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</si>
  <si>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</si>
  <si>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</si>
  <si>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</si>
  <si>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</si>
  <si>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</si>
  <si>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</si>
  <si>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</si>
  <si>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</si>
  <si>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</si>
  <si>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</si>
  <si>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</si>
  <si>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</si>
  <si>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</si>
  <si>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</si>
  <si>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</si>
  <si>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</si>
  <si>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</si>
  <si>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</si>
  <si>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</si>
  <si>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</si>
  <si>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</si>
  <si>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</si>
  <si>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</si>
  <si>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</si>
  <si>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</si>
  <si>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MUNICIPAL DE AGUA POTABLE, ALCANTARILLADO Y SANEAMIENTO DE DOLORES HIDALGO (SIMAPAS)</t>
  </si>
  <si>
    <t>Correspondiente 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</si>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</sst>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8" fillId="0" borderId="0" xfId="10" applyFont="1" applyAlignment="1">
      <alignment horizontal="left" wrapText="1"/>
    </xf>
    <xf numFmtId="0" fontId="8" fillId="0" borderId="12" xfId="10" applyFont="1" applyBorder="1" applyAlignment="1">
      <alignment horizontal="left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14826</xdr:colOff>
      <xdr:row>46</xdr:row>
      <xdr:rowOff>116522</xdr:rowOff>
    </xdr:to>
    <xdr:grpSp>
      <xdr:nvGrpSpPr>
        <xdr:cNvPr id="2" name="Grupo 1"/>
        <xdr:cNvGrpSpPr/>
      </xdr:nvGrpSpPr>
      <xdr:grpSpPr>
        <a:xfrm>
          <a:off x="0" y="6343650"/>
          <a:ext cx="9025476" cy="688022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0</xdr:rowOff>
    </xdr:from>
    <xdr:to>
      <xdr:col>6</xdr:col>
      <xdr:colOff>14826</xdr:colOff>
      <xdr:row>147</xdr:row>
      <xdr:rowOff>71593</xdr:rowOff>
    </xdr:to>
    <xdr:grpSp>
      <xdr:nvGrpSpPr>
        <xdr:cNvPr id="2" name="Grupo 1"/>
        <xdr:cNvGrpSpPr/>
      </xdr:nvGrpSpPr>
      <xdr:grpSpPr>
        <a:xfrm>
          <a:off x="0" y="20856156"/>
          <a:ext cx="7437137" cy="646687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223</xdr:row>
      <xdr:rowOff>85725</xdr:rowOff>
    </xdr:from>
    <xdr:to>
      <xdr:col>4</xdr:col>
      <xdr:colOff>762000</xdr:colOff>
      <xdr:row>228</xdr:row>
      <xdr:rowOff>11747</xdr:rowOff>
    </xdr:to>
    <xdr:grpSp>
      <xdr:nvGrpSpPr>
        <xdr:cNvPr id="2" name="Grupo 1"/>
        <xdr:cNvGrpSpPr/>
      </xdr:nvGrpSpPr>
      <xdr:grpSpPr>
        <a:xfrm>
          <a:off x="0" y="34232850"/>
          <a:ext cx="7172325" cy="640397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1076325</xdr:colOff>
      <xdr:row>34</xdr:row>
      <xdr:rowOff>68897</xdr:rowOff>
    </xdr:to>
    <xdr:grpSp>
      <xdr:nvGrpSpPr>
        <xdr:cNvPr id="2" name="Grupo 1"/>
        <xdr:cNvGrpSpPr/>
      </xdr:nvGrpSpPr>
      <xdr:grpSpPr>
        <a:xfrm>
          <a:off x="0" y="4572000"/>
          <a:ext cx="7239000" cy="640397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4</xdr:col>
      <xdr:colOff>942975</xdr:colOff>
      <xdr:row>87</xdr:row>
      <xdr:rowOff>68897</xdr:rowOff>
    </xdr:to>
    <xdr:grpSp>
      <xdr:nvGrpSpPr>
        <xdr:cNvPr id="2" name="Grupo 1"/>
        <xdr:cNvGrpSpPr/>
      </xdr:nvGrpSpPr>
      <xdr:grpSpPr>
        <a:xfrm>
          <a:off x="0" y="12144375"/>
          <a:ext cx="7134225" cy="640397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314325</xdr:colOff>
      <xdr:row>29</xdr:row>
      <xdr:rowOff>133350</xdr:rowOff>
    </xdr:to>
    <xdr:grpSp>
      <xdr:nvGrpSpPr>
        <xdr:cNvPr id="2" name="Grupo 1"/>
        <xdr:cNvGrpSpPr/>
      </xdr:nvGrpSpPr>
      <xdr:grpSpPr>
        <a:xfrm>
          <a:off x="0" y="3800475"/>
          <a:ext cx="5924550" cy="990600"/>
          <a:chOff x="0" y="282319"/>
          <a:chExt cx="6853220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0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2</xdr:col>
      <xdr:colOff>703817</xdr:colOff>
      <xdr:row>51</xdr:row>
      <xdr:rowOff>2222</xdr:rowOff>
    </xdr:to>
    <xdr:grpSp>
      <xdr:nvGrpSpPr>
        <xdr:cNvPr id="2" name="Grupo 1"/>
        <xdr:cNvGrpSpPr/>
      </xdr:nvGrpSpPr>
      <xdr:grpSpPr>
        <a:xfrm>
          <a:off x="0" y="6362700"/>
          <a:ext cx="5066267" cy="1430972"/>
          <a:chOff x="0" y="282319"/>
          <a:chExt cx="4340093" cy="1206634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964206" y="948953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6</xdr:col>
      <xdr:colOff>14826</xdr:colOff>
      <xdr:row>53</xdr:row>
      <xdr:rowOff>68897</xdr:rowOff>
    </xdr:to>
    <xdr:grpSp>
      <xdr:nvGrpSpPr>
        <xdr:cNvPr id="2" name="Grupo 1"/>
        <xdr:cNvGrpSpPr/>
      </xdr:nvGrpSpPr>
      <xdr:grpSpPr>
        <a:xfrm>
          <a:off x="0" y="7286625"/>
          <a:ext cx="7101426" cy="640397"/>
          <a:chOff x="0" y="282319"/>
          <a:chExt cx="6853221" cy="540000"/>
        </a:xfrm>
      </xdr:grpSpPr>
      <xdr:sp macro="" textlink="">
        <xdr:nvSpPr>
          <xdr:cNvPr id="3" name="Cuadro de texto 1"/>
          <xdr:cNvSpPr txBox="1"/>
        </xdr:nvSpPr>
        <xdr:spPr>
          <a:xfrm>
            <a:off x="0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 de texto 2"/>
          <xdr:cNvSpPr txBox="1"/>
        </xdr:nvSpPr>
        <xdr:spPr>
          <a:xfrm>
            <a:off x="2180093" y="282319"/>
            <a:ext cx="216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3"/>
          <xdr:cNvSpPr txBox="1"/>
        </xdr:nvSpPr>
        <xdr:spPr>
          <a:xfrm>
            <a:off x="4333221" y="282319"/>
            <a:ext cx="2520000" cy="54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selection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1" spans="1:2" x14ac:dyDescent="0.2">
      <c r="A41" s="161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 horizontalCentered="1"/>
  <pageMargins left="0.59055118110236227" right="0.59055118110236227" top="0.78740157480314965" bottom="0.59055118110236227" header="0" footer="0"/>
  <pageSetup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3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25501619.370000001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25501619.370000001</v>
      </c>
    </row>
    <row r="22" spans="1:3" ht="24.95" customHeight="1" x14ac:dyDescent="0.2">
      <c r="A22" s="192" t="s">
        <v>654</v>
      </c>
      <c r="B22" s="192"/>
      <c r="C22" s="192"/>
    </row>
  </sheetData>
  <mergeCells count="5">
    <mergeCell ref="A1:C1"/>
    <mergeCell ref="A2:C2"/>
    <mergeCell ref="A3:C3"/>
    <mergeCell ref="A4:C4"/>
    <mergeCell ref="A22:C22"/>
  </mergeCells>
  <printOptions horizontalCentered="1"/>
  <pageMargins left="0.59055118110236227" right="0.59055118110236227" top="0.78740157480314965" bottom="0.59055118110236227" header="0" footer="0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topLeftCell="A10" workbookViewId="0">
      <selection activeCell="F41" sqref="F41"/>
    </sheetView>
  </sheetViews>
  <sheetFormatPr baseColWidth="10" defaultColWidth="11.42578125" defaultRowHeight="11.25" x14ac:dyDescent="0.2"/>
  <cols>
    <col min="1" max="1" width="4.7109375" style="94" customWidth="1"/>
    <col min="2" max="2" width="60.7109375" style="94" customWidth="1"/>
    <col min="3" max="3" width="15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18503908.460000001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4470005.3599999994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276591.94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150545.75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1855748.73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2187118.94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14033903.100000001</v>
      </c>
    </row>
    <row r="40" spans="1:3" ht="24.95" customHeight="1" x14ac:dyDescent="0.2">
      <c r="A40" s="193" t="s">
        <v>654</v>
      </c>
      <c r="B40" s="193"/>
      <c r="C40" s="193"/>
    </row>
  </sheetData>
  <mergeCells count="5">
    <mergeCell ref="A1:C1"/>
    <mergeCell ref="A2:C2"/>
    <mergeCell ref="A3:C3"/>
    <mergeCell ref="A4:C4"/>
    <mergeCell ref="A40:C40"/>
  </mergeCells>
  <printOptions horizontalCentered="1"/>
  <pageMargins left="0.59055118110236227" right="0.59055118110236227" top="0.78740157480314965" bottom="0.59055118110236227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8.7109375" style="84" customWidth="1"/>
    <col min="2" max="2" width="50.7109375" style="84" customWidth="1"/>
    <col min="3" max="10" width="11.710937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49" spans="1:1" x14ac:dyDescent="0.2">
      <c r="A49" s="8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9055118110236227" right="0.59055118110236227" top="0.78740157480314965" bottom="0.59055118110236227" header="0" footer="0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106" zoomScaleNormal="106" workbookViewId="0">
      <selection activeCell="A13" sqref="A13"/>
    </sheetView>
  </sheetViews>
  <sheetFormatPr baseColWidth="10" defaultColWidth="9.140625" defaultRowHeight="11.25" x14ac:dyDescent="0.2"/>
  <cols>
    <col min="1" max="1" width="10" style="75" customWidth="1"/>
    <col min="2" max="2" width="50.7109375" style="75" customWidth="1"/>
    <col min="3" max="9" width="12.710937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1326994.6399999999</v>
      </c>
      <c r="D15" s="79">
        <v>1011281.28</v>
      </c>
      <c r="E15" s="79">
        <v>872232.42</v>
      </c>
      <c r="F15" s="79">
        <v>959338.19</v>
      </c>
      <c r="G15" s="79">
        <v>397720.62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76556.31</v>
      </c>
      <c r="D20" s="79">
        <v>76556.31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24566.3</v>
      </c>
      <c r="D21" s="79">
        <v>24566.3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4400.0200000000004</v>
      </c>
      <c r="D22" s="79">
        <v>4400.0200000000004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60033.09</v>
      </c>
      <c r="D25" s="79">
        <v>60033.09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1983706.11</v>
      </c>
    </row>
    <row r="40" spans="1:8" x14ac:dyDescent="0.2">
      <c r="A40" s="77">
        <v>1151</v>
      </c>
      <c r="B40" s="75" t="s">
        <v>279</v>
      </c>
      <c r="C40" s="79">
        <v>1983706.11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161589088.28999999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5748436.54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4932905.66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13891426.529999999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105765738.45999999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31250581.100000001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13712024.190000001</v>
      </c>
      <c r="D60" s="79">
        <f t="shared" ref="D60:E60" si="0">SUM(D61:D68)</f>
        <v>0</v>
      </c>
      <c r="E60" s="79">
        <f t="shared" si="0"/>
        <v>-568756.6100000001</v>
      </c>
    </row>
    <row r="61" spans="1:9" x14ac:dyDescent="0.2">
      <c r="A61" s="77">
        <v>1241</v>
      </c>
      <c r="B61" s="75" t="s">
        <v>293</v>
      </c>
      <c r="C61" s="79">
        <v>2837130.93</v>
      </c>
      <c r="D61" s="79">
        <v>0</v>
      </c>
      <c r="E61" s="79">
        <v>-86387.19</v>
      </c>
    </row>
    <row r="62" spans="1:9" x14ac:dyDescent="0.2">
      <c r="A62" s="77">
        <v>1242</v>
      </c>
      <c r="B62" s="75" t="s">
        <v>294</v>
      </c>
      <c r="C62" s="79">
        <v>10093.969999999999</v>
      </c>
      <c r="D62" s="79">
        <v>0</v>
      </c>
      <c r="E62" s="79">
        <v>-579.96</v>
      </c>
    </row>
    <row r="63" spans="1:9" x14ac:dyDescent="0.2">
      <c r="A63" s="77">
        <v>1243</v>
      </c>
      <c r="B63" s="75" t="s">
        <v>295</v>
      </c>
      <c r="C63" s="79">
        <v>14529.6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4436502.7</v>
      </c>
      <c r="D64" s="79">
        <v>0</v>
      </c>
      <c r="E64" s="79">
        <v>-324274.77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6413766.9900000002</v>
      </c>
      <c r="D66" s="79">
        <v>0</v>
      </c>
      <c r="E66" s="79">
        <v>-157514.69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6578918.5199999996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90377.13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1485000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5003541.3899999997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4066920.33</v>
      </c>
      <c r="D101" s="79">
        <f>SUM(D102:D110)</f>
        <v>4066920.33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406536.15</v>
      </c>
      <c r="D103" s="79">
        <f t="shared" ref="D103:D110" si="1">C103</f>
        <v>406536.15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451171.78</v>
      </c>
      <c r="D104" s="79">
        <f t="shared" si="1"/>
        <v>451171.78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884800.34</v>
      </c>
      <c r="D108" s="79">
        <f t="shared" si="1"/>
        <v>884800.34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2324412.06</v>
      </c>
      <c r="D110" s="79">
        <f t="shared" si="1"/>
        <v>2324412.06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2" spans="1:8" x14ac:dyDescent="0.2">
      <c r="A142" s="75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9055118110236227" right="0.59055118110236227" top="0.78740157480314965" bottom="0.59055118110236227" header="0" footer="0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zoomScaleNormal="100" workbookViewId="0">
      <selection activeCell="A56" sqref="A56"/>
    </sheetView>
  </sheetViews>
  <sheetFormatPr baseColWidth="10" defaultColWidth="9.140625" defaultRowHeight="11.25" x14ac:dyDescent="0.2"/>
  <cols>
    <col min="1" max="1" width="10" style="75" customWidth="1"/>
    <col min="2" max="2" width="60.7109375" style="75" customWidth="1"/>
    <col min="3" max="5" width="12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22063855.260000002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458994.17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458994.17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21604861.09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21604861.09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14033903.100000001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13924279.360000001</v>
      </c>
      <c r="D100" s="112">
        <f>C100/$C$99</f>
        <v>0.9921886492147719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7544908.0899999999</v>
      </c>
      <c r="D101" s="112">
        <f t="shared" ref="D101:D164" si="0">C101/$C$99</f>
        <v>0.53762007876483053</v>
      </c>
      <c r="E101" s="111"/>
    </row>
    <row r="102" spans="1:5" x14ac:dyDescent="0.2">
      <c r="A102" s="109">
        <v>5111</v>
      </c>
      <c r="B102" s="106" t="s">
        <v>418</v>
      </c>
      <c r="C102" s="110">
        <v>5303806.59</v>
      </c>
      <c r="D102" s="112">
        <f t="shared" si="0"/>
        <v>0.37792811822963202</v>
      </c>
      <c r="E102" s="111"/>
    </row>
    <row r="103" spans="1:5" x14ac:dyDescent="0.2">
      <c r="A103" s="109">
        <v>5112</v>
      </c>
      <c r="B103" s="106" t="s">
        <v>419</v>
      </c>
      <c r="C103" s="110">
        <v>300814.08000000002</v>
      </c>
      <c r="D103" s="112">
        <f t="shared" si="0"/>
        <v>2.1434812386584026E-2</v>
      </c>
      <c r="E103" s="111"/>
    </row>
    <row r="104" spans="1:5" x14ac:dyDescent="0.2">
      <c r="A104" s="109">
        <v>5113</v>
      </c>
      <c r="B104" s="106" t="s">
        <v>420</v>
      </c>
      <c r="C104" s="110">
        <v>233234.87</v>
      </c>
      <c r="D104" s="112">
        <f t="shared" si="0"/>
        <v>1.6619387232337378E-2</v>
      </c>
      <c r="E104" s="111"/>
    </row>
    <row r="105" spans="1:5" x14ac:dyDescent="0.2">
      <c r="A105" s="109">
        <v>5114</v>
      </c>
      <c r="B105" s="106" t="s">
        <v>421</v>
      </c>
      <c r="C105" s="110">
        <v>801260.66</v>
      </c>
      <c r="D105" s="112">
        <f t="shared" si="0"/>
        <v>5.709464104821986E-2</v>
      </c>
      <c r="E105" s="111"/>
    </row>
    <row r="106" spans="1:5" x14ac:dyDescent="0.2">
      <c r="A106" s="109">
        <v>5115</v>
      </c>
      <c r="B106" s="106" t="s">
        <v>422</v>
      </c>
      <c r="C106" s="110">
        <v>905791.89</v>
      </c>
      <c r="D106" s="112">
        <f t="shared" si="0"/>
        <v>6.4543119868057233E-2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2063294.39</v>
      </c>
      <c r="D108" s="112">
        <f t="shared" si="0"/>
        <v>0.14702213456212332</v>
      </c>
      <c r="E108" s="111"/>
    </row>
    <row r="109" spans="1:5" x14ac:dyDescent="0.2">
      <c r="A109" s="109">
        <v>5121</v>
      </c>
      <c r="B109" s="106" t="s">
        <v>425</v>
      </c>
      <c r="C109" s="110">
        <v>162730.41</v>
      </c>
      <c r="D109" s="112">
        <f t="shared" si="0"/>
        <v>1.1595520422255159E-2</v>
      </c>
      <c r="E109" s="111"/>
    </row>
    <row r="110" spans="1:5" x14ac:dyDescent="0.2">
      <c r="A110" s="109">
        <v>5122</v>
      </c>
      <c r="B110" s="106" t="s">
        <v>426</v>
      </c>
      <c r="C110" s="110">
        <v>12518.44</v>
      </c>
      <c r="D110" s="112">
        <f t="shared" si="0"/>
        <v>8.9201413967294671E-4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637493.35</v>
      </c>
      <c r="D112" s="112">
        <f t="shared" si="0"/>
        <v>4.5425235264735429E-2</v>
      </c>
      <c r="E112" s="111"/>
    </row>
    <row r="113" spans="1:5" x14ac:dyDescent="0.2">
      <c r="A113" s="109">
        <v>5125</v>
      </c>
      <c r="B113" s="106" t="s">
        <v>429</v>
      </c>
      <c r="C113" s="110">
        <v>677532.29</v>
      </c>
      <c r="D113" s="112">
        <f t="shared" si="0"/>
        <v>4.8278250545993863E-2</v>
      </c>
      <c r="E113" s="111"/>
    </row>
    <row r="114" spans="1:5" x14ac:dyDescent="0.2">
      <c r="A114" s="109">
        <v>5126</v>
      </c>
      <c r="B114" s="106" t="s">
        <v>430</v>
      </c>
      <c r="C114" s="110">
        <v>275141.37</v>
      </c>
      <c r="D114" s="112">
        <f t="shared" si="0"/>
        <v>1.9605477395664785E-2</v>
      </c>
      <c r="E114" s="111"/>
    </row>
    <row r="115" spans="1:5" x14ac:dyDescent="0.2">
      <c r="A115" s="109">
        <v>5127</v>
      </c>
      <c r="B115" s="106" t="s">
        <v>431</v>
      </c>
      <c r="C115" s="110">
        <v>235837.46</v>
      </c>
      <c r="D115" s="112">
        <f t="shared" si="0"/>
        <v>1.6804837422598418E-2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62041.07</v>
      </c>
      <c r="D117" s="112">
        <f t="shared" si="0"/>
        <v>4.4207993712027261E-3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4316076.8800000008</v>
      </c>
      <c r="D118" s="112">
        <f t="shared" si="0"/>
        <v>0.30754643588781799</v>
      </c>
      <c r="E118" s="111"/>
    </row>
    <row r="119" spans="1:5" x14ac:dyDescent="0.2">
      <c r="A119" s="109">
        <v>5131</v>
      </c>
      <c r="B119" s="106" t="s">
        <v>435</v>
      </c>
      <c r="C119" s="110">
        <v>2147888.31</v>
      </c>
      <c r="D119" s="112">
        <f t="shared" si="0"/>
        <v>0.15304996013546651</v>
      </c>
      <c r="E119" s="111"/>
    </row>
    <row r="120" spans="1:5" x14ac:dyDescent="0.2">
      <c r="A120" s="109">
        <v>5132</v>
      </c>
      <c r="B120" s="106" t="s">
        <v>436</v>
      </c>
      <c r="C120" s="110">
        <v>119066.46</v>
      </c>
      <c r="D120" s="112">
        <f t="shared" si="0"/>
        <v>8.4842013765935153E-3</v>
      </c>
      <c r="E120" s="111"/>
    </row>
    <row r="121" spans="1:5" x14ac:dyDescent="0.2">
      <c r="A121" s="109">
        <v>5133</v>
      </c>
      <c r="B121" s="106" t="s">
        <v>437</v>
      </c>
      <c r="C121" s="110">
        <v>439805.93</v>
      </c>
      <c r="D121" s="112">
        <f t="shared" si="0"/>
        <v>3.1338817637981263E-2</v>
      </c>
      <c r="E121" s="111"/>
    </row>
    <row r="122" spans="1:5" x14ac:dyDescent="0.2">
      <c r="A122" s="109">
        <v>5134</v>
      </c>
      <c r="B122" s="106" t="s">
        <v>438</v>
      </c>
      <c r="C122" s="110">
        <v>174775.93</v>
      </c>
      <c r="D122" s="112">
        <f t="shared" si="0"/>
        <v>1.2453836167644622E-2</v>
      </c>
      <c r="E122" s="111"/>
    </row>
    <row r="123" spans="1:5" x14ac:dyDescent="0.2">
      <c r="A123" s="109">
        <v>5135</v>
      </c>
      <c r="B123" s="106" t="s">
        <v>439</v>
      </c>
      <c r="C123" s="110">
        <v>549997.93000000005</v>
      </c>
      <c r="D123" s="112">
        <f t="shared" si="0"/>
        <v>3.9190660365896357E-2</v>
      </c>
      <c r="E123" s="111"/>
    </row>
    <row r="124" spans="1:5" x14ac:dyDescent="0.2">
      <c r="A124" s="109">
        <v>5136</v>
      </c>
      <c r="B124" s="106" t="s">
        <v>440</v>
      </c>
      <c r="C124" s="110">
        <v>78906.740000000005</v>
      </c>
      <c r="D124" s="112">
        <f t="shared" si="0"/>
        <v>5.622579793927749E-3</v>
      </c>
      <c r="E124" s="111"/>
    </row>
    <row r="125" spans="1:5" x14ac:dyDescent="0.2">
      <c r="A125" s="109">
        <v>5137</v>
      </c>
      <c r="B125" s="106" t="s">
        <v>441</v>
      </c>
      <c r="C125" s="110">
        <v>12717.83</v>
      </c>
      <c r="D125" s="112">
        <f t="shared" si="0"/>
        <v>9.0622187636453034E-4</v>
      </c>
      <c r="E125" s="111"/>
    </row>
    <row r="126" spans="1:5" x14ac:dyDescent="0.2">
      <c r="A126" s="109">
        <v>5138</v>
      </c>
      <c r="B126" s="106" t="s">
        <v>442</v>
      </c>
      <c r="C126" s="110">
        <v>24960.75</v>
      </c>
      <c r="D126" s="112">
        <f t="shared" si="0"/>
        <v>1.7786035589771171E-3</v>
      </c>
      <c r="E126" s="111"/>
    </row>
    <row r="127" spans="1:5" x14ac:dyDescent="0.2">
      <c r="A127" s="109">
        <v>5139</v>
      </c>
      <c r="B127" s="106" t="s">
        <v>443</v>
      </c>
      <c r="C127" s="110">
        <v>767957</v>
      </c>
      <c r="D127" s="112">
        <f t="shared" si="0"/>
        <v>5.4721554974966294E-2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109623.74</v>
      </c>
      <c r="D128" s="112">
        <f t="shared" si="0"/>
        <v>7.8113507852280951E-3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109623.74</v>
      </c>
      <c r="D138" s="112">
        <f t="shared" si="0"/>
        <v>7.8113507852280951E-3</v>
      </c>
      <c r="E138" s="111"/>
    </row>
    <row r="139" spans="1:5" x14ac:dyDescent="0.2">
      <c r="A139" s="109">
        <v>5241</v>
      </c>
      <c r="B139" s="106" t="s">
        <v>453</v>
      </c>
      <c r="C139" s="110">
        <v>500</v>
      </c>
      <c r="D139" s="112">
        <f t="shared" si="0"/>
        <v>3.562800715076905E-5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109123.74</v>
      </c>
      <c r="D141" s="112">
        <f t="shared" si="0"/>
        <v>7.7757227780773253E-3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3" spans="1:5" x14ac:dyDescent="0.2">
      <c r="A223" s="75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9055118110236227" right="0.59055118110236227" top="0.78740157480314965" bottom="0.59055118110236227" header="0" footer="0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9" sqref="C19:E19"/>
    </sheetView>
  </sheetViews>
  <sheetFormatPr baseColWidth="10" defaultColWidth="9.140625" defaultRowHeight="11.25" x14ac:dyDescent="0.2"/>
  <cols>
    <col min="1" max="1" width="10.7109375" style="84" customWidth="1"/>
    <col min="2" max="2" width="50.7109375" style="84" customWidth="1"/>
    <col min="3" max="5" width="15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29761674.77</v>
      </c>
    </row>
    <row r="9" spans="1:5" x14ac:dyDescent="0.2">
      <c r="A9" s="88">
        <v>3120</v>
      </c>
      <c r="B9" s="84" t="s">
        <v>525</v>
      </c>
      <c r="C9" s="89">
        <v>836596.73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8029952.1600000001</v>
      </c>
    </row>
    <row r="15" spans="1:5" x14ac:dyDescent="0.2">
      <c r="A15" s="88">
        <v>3220</v>
      </c>
      <c r="B15" s="84" t="s">
        <v>529</v>
      </c>
      <c r="C15" s="89">
        <v>168985330.44999999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-353118.03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-353118.03</v>
      </c>
    </row>
    <row r="29" spans="1:3" x14ac:dyDescent="0.2">
      <c r="A29" s="8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9055118110236227" right="0.59055118110236227" top="0.78740157480314965" bottom="0.59055118110236227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C32" sqref="C31:E32"/>
    </sheetView>
  </sheetViews>
  <sheetFormatPr baseColWidth="10" defaultColWidth="9.140625" defaultRowHeight="11.25" x14ac:dyDescent="0.2"/>
  <cols>
    <col min="1" max="1" width="10.7109375" style="84" customWidth="1"/>
    <col min="2" max="2" width="50.7109375" style="84" customWidth="1"/>
    <col min="3" max="5" width="15.710937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23391812.09</v>
      </c>
      <c r="D10" s="89">
        <v>20511398.969999999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23391812.09</v>
      </c>
      <c r="D15" s="89">
        <f>SUM(D8:D14)</f>
        <v>20511398.969999999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161589088.28999999</v>
      </c>
    </row>
    <row r="21" spans="1:5" x14ac:dyDescent="0.2">
      <c r="A21" s="88">
        <v>1231</v>
      </c>
      <c r="B21" s="84" t="s">
        <v>285</v>
      </c>
      <c r="C21" s="89">
        <v>5748436.54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4932905.66</v>
      </c>
    </row>
    <row r="24" spans="1:5" x14ac:dyDescent="0.2">
      <c r="A24" s="88">
        <v>1234</v>
      </c>
      <c r="B24" s="84" t="s">
        <v>288</v>
      </c>
      <c r="C24" s="89">
        <v>13891426.529999999</v>
      </c>
    </row>
    <row r="25" spans="1:5" x14ac:dyDescent="0.2">
      <c r="A25" s="88">
        <v>1235</v>
      </c>
      <c r="B25" s="84" t="s">
        <v>289</v>
      </c>
      <c r="C25" s="89">
        <v>105765738.45999999</v>
      </c>
    </row>
    <row r="26" spans="1:5" x14ac:dyDescent="0.2">
      <c r="A26" s="88">
        <v>1236</v>
      </c>
      <c r="B26" s="84" t="s">
        <v>290</v>
      </c>
      <c r="C26" s="89">
        <v>31250581.100000001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13712024.190000001</v>
      </c>
    </row>
    <row r="29" spans="1:5" x14ac:dyDescent="0.2">
      <c r="A29" s="88">
        <v>1241</v>
      </c>
      <c r="B29" s="84" t="s">
        <v>293</v>
      </c>
      <c r="C29" s="89">
        <v>2837130.93</v>
      </c>
    </row>
    <row r="30" spans="1:5" x14ac:dyDescent="0.2">
      <c r="A30" s="88">
        <v>1242</v>
      </c>
      <c r="B30" s="84" t="s">
        <v>294</v>
      </c>
      <c r="C30" s="89">
        <v>10093.969999999999</v>
      </c>
    </row>
    <row r="31" spans="1:5" x14ac:dyDescent="0.2">
      <c r="A31" s="88">
        <v>1243</v>
      </c>
      <c r="B31" s="84" t="s">
        <v>295</v>
      </c>
      <c r="C31" s="89">
        <v>14529.6</v>
      </c>
    </row>
    <row r="32" spans="1:5" x14ac:dyDescent="0.2">
      <c r="A32" s="88">
        <v>1244</v>
      </c>
      <c r="B32" s="84" t="s">
        <v>296</v>
      </c>
      <c r="C32" s="89">
        <v>4436502.7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6413766.9900000002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6578918.5199999996</v>
      </c>
    </row>
    <row r="38" spans="1:5" x14ac:dyDescent="0.2">
      <c r="A38" s="88">
        <v>1251</v>
      </c>
      <c r="B38" s="84" t="s">
        <v>303</v>
      </c>
      <c r="C38" s="89">
        <v>90377.13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1485000</v>
      </c>
    </row>
    <row r="41" spans="1:5" x14ac:dyDescent="0.2">
      <c r="A41" s="88">
        <v>1254</v>
      </c>
      <c r="B41" s="84" t="s">
        <v>306</v>
      </c>
      <c r="C41" s="89">
        <v>5003541.3899999997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2" spans="1:1" x14ac:dyDescent="0.2">
      <c r="A82" s="8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59055118110236227" right="0.59055118110236227" top="0.78740157480314965" bottom="0.59055118110236227" header="0" footer="0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Conciliacion_Ig!Área_de_impresión</vt:lpstr>
      <vt:lpstr>'Notas a los Edos Financieros'!Área_de_impresión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2020-04-17T18:26:56Z</cp:lastPrinted>
  <dcterms:created xsi:type="dcterms:W3CDTF">2012-12-11T20:36:24Z</dcterms:created>
  <dcterms:modified xsi:type="dcterms:W3CDTF">2020-04-17T18:27:11Z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