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Mis archivos\Finanzas\Cuenta Publica SIMAPAS\Cuenta Pública 2020\2000\IF_MHDI_AWA_2003_ Archivo SIRET\IF_AWA_2004_digital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C61" i="3" l="1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<sst xmlns="http://schemas.openxmlformats.org/spreadsheetml/2006/main" count="74" uniqueCount="58">
  <si>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</si>
  <si>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</si>
  <si>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</si>
  <si>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</si>
  <si>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</si>
  <si>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</si>
  <si>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</si>
  <si>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</si>
  <si>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</si>
  <si>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</si>
  <si>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</si>
  <si>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</si>
  <si>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</si>
  <si>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</si>
  <si>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</si>
  <si>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</si>
  <si>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</si>
  <si>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</si>
  <si>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</si>
  <si>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</si>
  <si>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</si>
  <si>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</si>
  <si>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</si>
  <si>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</si>
  <si>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</si>
  <si>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</si>
  <si>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</si>
  <si>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</si>
  <si>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</si>
  <si>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</si>
  <si>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</si>
  <si>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</si>
  <si>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</si>
  <si>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</si>
  <si>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</si>
  <si>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</si>
  <si>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</si>
  <si>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</si>
  <si>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</si>
  <si>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</si>
  <si>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</si>
  <si>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</si>
  <si>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</si>
  <si>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</si>
  <si>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</si>
  <si>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</si>
  <si>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</si>
  <si>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</si>
  <si>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</si>
  <si>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</si>
  <si>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</si>
  <si>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</si>
  <si>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</si>
  <si>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</si>
  <si>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</si>
  <si>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</si>
  <si>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MUNICIPAL DE AGUA POTABLE, ALCANTARILLADO Y SANEAMIENTO DE DOLORES HIDALGO (SIMAPAS)
ESTADO DE ACTIVIDADES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</si>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</sst>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79486140.439999998</v>
      </c>
      <c r="D4" s="28">
        <f>SUM(D5:D11)</f>
        <v>76602332.339999989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73493081.299999997</v>
      </c>
      <c r="E8" s="31">
        <v>4140</v>
      </c>
    </row>
    <row r="9" spans="1:5" x14ac:dyDescent="0.2">
      <c r="A9" s="19"/>
      <c r="B9" s="20" t="s">
        <v>47</v>
      </c>
      <c r="C9" s="29">
        <v>2159243.7000000002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1617855.8</v>
      </c>
      <c r="E10" s="31">
        <v>4160</v>
      </c>
    </row>
    <row r="11" spans="1:5" x14ac:dyDescent="0.2">
      <c r="A11" s="19"/>
      <c r="B11" s="20" t="s">
        <v>49</v>
      </c>
      <c r="C11" s="29">
        <v>77326896.739999995</v>
      </c>
      <c r="D11" s="30">
        <v>1491395.24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420000</v>
      </c>
      <c r="D12" s="28">
        <f>SUM(D13:D14)</f>
        <v>5623767.5700000003</v>
      </c>
      <c r="E12" s="31" t="s">
        <v>55</v>
      </c>
    </row>
    <row r="13" spans="1:5" ht="22.5" x14ac:dyDescent="0.2">
      <c r="A13" s="19"/>
      <c r="B13" s="26" t="s">
        <v>51</v>
      </c>
      <c r="C13" s="29">
        <v>420000</v>
      </c>
      <c r="D13" s="30">
        <v>5623767.5700000003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27869.68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27869.68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79906140.439999998</v>
      </c>
      <c r="D22" s="3">
        <f>SUM(D4+D12+D15)</f>
        <v>82253969.590000004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68107587.730000004</v>
      </c>
      <c r="D25" s="28">
        <f>SUM(D26:D28)</f>
        <v>60286199.230000004</v>
      </c>
      <c r="E25" s="31" t="s">
        <v>55</v>
      </c>
    </row>
    <row r="26" spans="1:5" x14ac:dyDescent="0.2">
      <c r="A26" s="19"/>
      <c r="B26" s="20" t="s">
        <v>37</v>
      </c>
      <c r="C26" s="29">
        <v>36299049.530000001</v>
      </c>
      <c r="D26" s="30">
        <v>34194388.420000002</v>
      </c>
      <c r="E26" s="31">
        <v>5110</v>
      </c>
    </row>
    <row r="27" spans="1:5" x14ac:dyDescent="0.2">
      <c r="A27" s="19"/>
      <c r="B27" s="20" t="s">
        <v>16</v>
      </c>
      <c r="C27" s="29">
        <v>9259977.8599999994</v>
      </c>
      <c r="D27" s="30">
        <v>7254946.7999999998</v>
      </c>
      <c r="E27" s="31">
        <v>5120</v>
      </c>
    </row>
    <row r="28" spans="1:5" x14ac:dyDescent="0.2">
      <c r="A28" s="19"/>
      <c r="B28" s="20" t="s">
        <v>17</v>
      </c>
      <c r="C28" s="29">
        <v>22548560.34</v>
      </c>
      <c r="D28" s="30">
        <v>18836864.010000002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230778.25</v>
      </c>
      <c r="D29" s="28">
        <f>SUM(D30:D38)</f>
        <v>30732.29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230778.25</v>
      </c>
      <c r="D33" s="30">
        <v>30732.29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997461.06</v>
      </c>
      <c r="D49" s="28">
        <f>SUM(D50:D55)</f>
        <v>702072.55</v>
      </c>
      <c r="E49" s="31" t="s">
        <v>55</v>
      </c>
    </row>
    <row r="50" spans="1:9" x14ac:dyDescent="0.2">
      <c r="A50" s="19"/>
      <c r="B50" s="20" t="s">
        <v>31</v>
      </c>
      <c r="C50" s="29">
        <v>997461.06</v>
      </c>
      <c r="D50" s="30">
        <v>702072.55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69335827.040000007</v>
      </c>
      <c r="D59" s="3">
        <f>SUM(D56+D49+D43+D39+D29+D25)</f>
        <v>61019004.070000008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10570313.399999991</v>
      </c>
      <c r="D61" s="28">
        <f>D22-D59</f>
        <v>21234965.519999996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A63" s="38" t="s">
        <v>57</v>
      </c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Informatica</cp:lastModifiedBy>
  <cp:lastPrinted>2018-03-04T05:17:13Z</cp:lastPrinted>
  <dcterms:created xsi:type="dcterms:W3CDTF">2012-12-11T20:29:16Z</dcterms:created>
  <dcterms:modified xsi:type="dcterms:W3CDTF">2021-02-09T16:14:07Z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