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1_da\"/>
    </mc:Choice>
  </mc:AlternateContent>
  <xr:revisionPtr revIDLastSave="0" documentId="8_{5999ABFC-6781-4227-A9B5-4E84086D8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4" l="1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1" i="4" l="1"/>
  <c r="Q41" i="4"/>
  <c r="I41" i="4" l="1"/>
  <c r="H41" i="4"/>
  <c r="G41" i="4"/>
  <c r="N4" i="4" l="1"/>
  <c r="Q4" i="4"/>
  <c r="P4" i="4"/>
</calcChain>
</file>

<file path=xl/sharedStrings.xml><?xml version="1.0" encoding="utf-8"?>
<sst xmlns="http://schemas.openxmlformats.org/spreadsheetml/2006/main" count="282" uniqueCount="76">
  <si>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</si>
  <si>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</si>
  <si>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</si>
  <si>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</si>
  <si>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</si>
  <si>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</si>
  <si>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</si>
  <si>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</si>
  <si>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</si>
  <si>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</si>
  <si>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</si>
  <si>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</si>
  <si>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</si>
  <si>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</si>
  <si>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</si>
  <si>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</si>
  <si>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</si>
  <si>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</si>
  <si>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</si>
  <si>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</si>
  <si>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</si>
  <si>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</si>
  <si>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E000201</t>
  </si>
  <si>
    <t>GEST INTEG SIMAPAS</t>
  </si>
  <si>
    <t>5110</t>
  </si>
  <si>
    <t>BIENES MUEBLES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</si>
  <si>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</si>
  <si>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</si>
  <si>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</si>
  <si>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</si>
  <si>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</si>
  <si>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</si>
  <si>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</si>
  <si>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</si>
  <si>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</si>
  <si>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</si>
  <si>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</si>
  <si>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</si>
  <si>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E000301</t>
  </si>
  <si>
    <t>RECURSOS DE SIMAPAS CONTROLADOS Y NORMADOS</t>
  </si>
  <si>
    <t>5150</t>
  </si>
  <si>
    <t>E000401</t>
  </si>
  <si>
    <t>INGRESOS DE SIMAPAS GESTIONADOS Y CONTROLADOS</t>
  </si>
  <si>
    <t>DIRECCION DE COMERCIALIZACION</t>
  </si>
  <si>
    <t>31120M12A040000</t>
  </si>
  <si>
    <t>E000502</t>
  </si>
  <si>
    <t>APROVECH DEL AGUA RESPECTO VOLUMENES DE EXTRACCION</t>
  </si>
  <si>
    <t>5190</t>
  </si>
  <si>
    <t>5210</t>
  </si>
  <si>
    <t/>
  </si>
  <si>
    <t>5230</t>
  </si>
  <si>
    <t>5320</t>
  </si>
  <si>
    <t>E000501</t>
  </si>
  <si>
    <t>MANTENIMIENTO-CONSERV INFRAESTRUCTURA AGUA POTABLE</t>
  </si>
  <si>
    <t>5410</t>
  </si>
  <si>
    <t>E000504</t>
  </si>
  <si>
    <t>MANTENIMIENTO-CONSERVAC INFRAEST DRENAJE SANITARIO</t>
  </si>
  <si>
    <t>5420</t>
  </si>
  <si>
    <t>5620</t>
  </si>
  <si>
    <t>5630</t>
  </si>
  <si>
    <t>5640</t>
  </si>
  <si>
    <t>5650</t>
  </si>
  <si>
    <t>5660</t>
  </si>
  <si>
    <t>E000503</t>
  </si>
  <si>
    <t>POZOS-TANQUES SUMINISTRO AGUA OPERADOS-MANTENIDOS</t>
  </si>
  <si>
    <t>5670</t>
  </si>
  <si>
    <t>5690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</si>
  <si>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</si>
  <si>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</si>
  <si>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</si>
  <si>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</si>
  <si>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</si>
  <si>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</si>
  <si>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K000402</t>
  </si>
  <si>
    <t>ACCIONES DE EFICIENCIA INCREMENTADA Y MEJORADA</t>
  </si>
  <si>
    <t>Sistema Municipal de Agua Potable, Alcantarillado y Saneamiento de Dolores Hidalgo (SIMAPAS)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</si>
</sst>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4" fontId="8" fillId="0" borderId="6" xfId="0" applyNumberFormat="1" applyFont="1" applyBorder="1" applyAlignment="1">
      <alignment horizontal="right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topLeftCell="C1" workbookViewId="0">
      <selection activeCell="G4" sqref="G4:I4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75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90000</v>
      </c>
      <c r="H4" s="20">
        <v>79400</v>
      </c>
      <c r="I4" s="2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0">
        <v>25000</v>
      </c>
      <c r="H5" s="20">
        <v>25000</v>
      </c>
      <c r="I5" s="2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20">
        <v>16500</v>
      </c>
      <c r="H6" s="20">
        <v>16500</v>
      </c>
      <c r="I6" s="2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35</v>
      </c>
      <c r="F7" s="10" t="s">
        <v>34</v>
      </c>
      <c r="G7" s="20">
        <v>25000</v>
      </c>
      <c r="H7" s="20">
        <v>25000</v>
      </c>
      <c r="I7" s="2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40</v>
      </c>
      <c r="D8" s="10" t="s">
        <v>25</v>
      </c>
      <c r="E8" s="10" t="s">
        <v>31</v>
      </c>
      <c r="F8" s="10" t="s">
        <v>30</v>
      </c>
      <c r="G8" s="20">
        <v>0</v>
      </c>
      <c r="H8" s="20">
        <v>14560</v>
      </c>
      <c r="I8" s="20">
        <v>14560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41</v>
      </c>
      <c r="B9" s="10" t="s">
        <v>42</v>
      </c>
      <c r="C9" s="10" t="s">
        <v>40</v>
      </c>
      <c r="D9" s="10" t="s">
        <v>25</v>
      </c>
      <c r="E9" s="10" t="s">
        <v>44</v>
      </c>
      <c r="F9" s="10" t="s">
        <v>43</v>
      </c>
      <c r="G9" s="20">
        <v>50000</v>
      </c>
      <c r="H9" s="20">
        <v>72534</v>
      </c>
      <c r="I9" s="20">
        <v>72533.34</v>
      </c>
      <c r="J9" s="5"/>
      <c r="K9" s="5"/>
      <c r="L9" s="5"/>
      <c r="M9" s="8" t="s">
        <v>17</v>
      </c>
      <c r="N9" s="7">
        <f>IF(G9&gt;0,I9/G9,0)</f>
        <v>1.4506668</v>
      </c>
      <c r="O9" s="7">
        <f>IF(H9&gt;0,I9/H9,0)</f>
        <v>0.99999090081892628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45</v>
      </c>
      <c r="B10" s="10" t="s">
        <v>46</v>
      </c>
      <c r="C10" s="10" t="s">
        <v>40</v>
      </c>
      <c r="D10" s="10" t="s">
        <v>25</v>
      </c>
      <c r="E10" s="10" t="s">
        <v>35</v>
      </c>
      <c r="F10" s="10" t="s">
        <v>34</v>
      </c>
      <c r="G10" s="20">
        <v>0</v>
      </c>
      <c r="H10" s="20">
        <v>9660</v>
      </c>
      <c r="I10" s="20">
        <v>9660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28</v>
      </c>
      <c r="B11" s="10" t="s">
        <v>29</v>
      </c>
      <c r="C11" s="10" t="s">
        <v>47</v>
      </c>
      <c r="D11" s="10" t="s">
        <v>25</v>
      </c>
      <c r="E11" s="10" t="s">
        <v>31</v>
      </c>
      <c r="F11" s="10" t="s">
        <v>30</v>
      </c>
      <c r="G11" s="20">
        <v>20000</v>
      </c>
      <c r="H11" s="20">
        <v>20000</v>
      </c>
      <c r="I11" s="20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32</v>
      </c>
      <c r="B12" s="10" t="s">
        <v>33</v>
      </c>
      <c r="C12" s="10" t="s">
        <v>47</v>
      </c>
      <c r="D12" s="10" t="s">
        <v>25</v>
      </c>
      <c r="E12" s="10" t="s">
        <v>35</v>
      </c>
      <c r="F12" s="10" t="s">
        <v>34</v>
      </c>
      <c r="G12" s="20">
        <v>95000</v>
      </c>
      <c r="H12" s="20">
        <v>95000</v>
      </c>
      <c r="I12" s="2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22</v>
      </c>
      <c r="B13" s="10" t="s">
        <v>23</v>
      </c>
      <c r="C13" s="10" t="s">
        <v>48</v>
      </c>
      <c r="D13" s="10" t="s">
        <v>25</v>
      </c>
      <c r="E13" s="10" t="s">
        <v>27</v>
      </c>
      <c r="F13" s="10" t="s">
        <v>26</v>
      </c>
      <c r="G13" s="20">
        <v>0</v>
      </c>
      <c r="H13" s="20">
        <v>25600</v>
      </c>
      <c r="I13" s="20">
        <v>25384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0.99156250000000001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49</v>
      </c>
      <c r="B14" s="10" t="s">
        <v>23</v>
      </c>
      <c r="C14" s="10" t="s">
        <v>50</v>
      </c>
      <c r="D14" s="10" t="s">
        <v>25</v>
      </c>
      <c r="E14" s="10" t="s">
        <v>27</v>
      </c>
      <c r="F14" s="10" t="s">
        <v>26</v>
      </c>
      <c r="G14" s="20">
        <v>10000</v>
      </c>
      <c r="H14" s="20">
        <v>10000</v>
      </c>
      <c r="I14" s="20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41</v>
      </c>
      <c r="B15" s="10" t="s">
        <v>42</v>
      </c>
      <c r="C15" s="10" t="s">
        <v>50</v>
      </c>
      <c r="D15" s="10" t="s">
        <v>25</v>
      </c>
      <c r="E15" s="10" t="s">
        <v>44</v>
      </c>
      <c r="F15" s="10" t="s">
        <v>43</v>
      </c>
      <c r="G15" s="20">
        <v>5000</v>
      </c>
      <c r="H15" s="20">
        <v>5000</v>
      </c>
      <c r="I15" s="20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22</v>
      </c>
      <c r="B16" s="10" t="s">
        <v>23</v>
      </c>
      <c r="C16" s="10" t="s">
        <v>51</v>
      </c>
      <c r="D16" s="10" t="s">
        <v>25</v>
      </c>
      <c r="E16" s="10" t="s">
        <v>27</v>
      </c>
      <c r="F16" s="10" t="s">
        <v>26</v>
      </c>
      <c r="G16" s="20">
        <v>15000</v>
      </c>
      <c r="H16" s="20">
        <v>0</v>
      </c>
      <c r="I16" s="2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52</v>
      </c>
      <c r="B17" s="10" t="s">
        <v>53</v>
      </c>
      <c r="C17" s="10" t="s">
        <v>51</v>
      </c>
      <c r="D17" s="10" t="s">
        <v>25</v>
      </c>
      <c r="E17" s="10" t="s">
        <v>35</v>
      </c>
      <c r="F17" s="10" t="s">
        <v>34</v>
      </c>
      <c r="G17" s="20">
        <v>0</v>
      </c>
      <c r="H17" s="20">
        <v>500</v>
      </c>
      <c r="I17" s="20">
        <v>366.29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0.73258000000000001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49</v>
      </c>
      <c r="B18" s="10" t="s">
        <v>53</v>
      </c>
      <c r="C18" s="10" t="s">
        <v>54</v>
      </c>
      <c r="D18" s="10" t="s">
        <v>25</v>
      </c>
      <c r="E18" s="10" t="s">
        <v>35</v>
      </c>
      <c r="F18" s="10" t="s">
        <v>34</v>
      </c>
      <c r="G18" s="20">
        <v>100000</v>
      </c>
      <c r="H18" s="20">
        <v>59940</v>
      </c>
      <c r="I18" s="20">
        <v>40060</v>
      </c>
      <c r="J18" s="5"/>
      <c r="K18" s="5"/>
      <c r="L18" s="5"/>
      <c r="M18" s="8" t="s">
        <v>17</v>
      </c>
      <c r="N18" s="7">
        <f>IF(G18&gt;0,I18/G18,0)</f>
        <v>0.40060000000000001</v>
      </c>
      <c r="O18" s="7">
        <f>IF(H18&gt;0,I18/H18,0)</f>
        <v>0.66833500166833504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55</v>
      </c>
      <c r="B19" s="10" t="s">
        <v>56</v>
      </c>
      <c r="C19" s="10" t="s">
        <v>54</v>
      </c>
      <c r="D19" s="10" t="s">
        <v>25</v>
      </c>
      <c r="E19" s="10" t="s">
        <v>35</v>
      </c>
      <c r="F19" s="10" t="s">
        <v>34</v>
      </c>
      <c r="G19" s="20">
        <v>0</v>
      </c>
      <c r="H19" s="20">
        <v>40060</v>
      </c>
      <c r="I19" s="20">
        <v>40060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45</v>
      </c>
      <c r="B20" s="10" t="s">
        <v>46</v>
      </c>
      <c r="C20" s="10" t="s">
        <v>57</v>
      </c>
      <c r="D20" s="10" t="s">
        <v>25</v>
      </c>
      <c r="E20" s="10" t="s">
        <v>35</v>
      </c>
      <c r="F20" s="10" t="s">
        <v>34</v>
      </c>
      <c r="G20" s="20">
        <v>95000</v>
      </c>
      <c r="H20" s="20">
        <v>95000</v>
      </c>
      <c r="I20" s="2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52</v>
      </c>
      <c r="B21" s="10" t="s">
        <v>53</v>
      </c>
      <c r="C21" s="10" t="s">
        <v>58</v>
      </c>
      <c r="D21" s="10" t="s">
        <v>25</v>
      </c>
      <c r="E21" s="10" t="s">
        <v>35</v>
      </c>
      <c r="F21" s="10" t="s">
        <v>34</v>
      </c>
      <c r="G21" s="20">
        <v>100000</v>
      </c>
      <c r="H21" s="20">
        <v>43017</v>
      </c>
      <c r="I21" s="2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45</v>
      </c>
      <c r="B22" s="10" t="s">
        <v>46</v>
      </c>
      <c r="C22" s="10" t="s">
        <v>58</v>
      </c>
      <c r="D22" s="10" t="s">
        <v>25</v>
      </c>
      <c r="E22" s="10" t="s">
        <v>35</v>
      </c>
      <c r="F22" s="10" t="s">
        <v>34</v>
      </c>
      <c r="G22" s="20">
        <v>1039000</v>
      </c>
      <c r="H22" s="20">
        <v>1018540</v>
      </c>
      <c r="I22" s="20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32</v>
      </c>
      <c r="B23" s="10" t="s">
        <v>33</v>
      </c>
      <c r="C23" s="10" t="s">
        <v>58</v>
      </c>
      <c r="D23" s="10" t="s">
        <v>25</v>
      </c>
      <c r="E23" s="10" t="s">
        <v>35</v>
      </c>
      <c r="F23" s="10" t="s">
        <v>34</v>
      </c>
      <c r="G23" s="20">
        <v>1200000</v>
      </c>
      <c r="H23" s="20">
        <v>1174800</v>
      </c>
      <c r="I23" s="20">
        <v>445760.91</v>
      </c>
      <c r="J23" s="5"/>
      <c r="K23" s="5"/>
      <c r="L23" s="5"/>
      <c r="M23" s="8" t="s">
        <v>17</v>
      </c>
      <c r="N23" s="7">
        <f>IF(G23&gt;0,I23/G23,0)</f>
        <v>0.37146742499999996</v>
      </c>
      <c r="O23" s="7">
        <f>IF(H23&gt;0,I23/H23,0)</f>
        <v>0.37943557201225736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52</v>
      </c>
      <c r="B24" s="10" t="s">
        <v>53</v>
      </c>
      <c r="C24" s="10" t="s">
        <v>59</v>
      </c>
      <c r="D24" s="10" t="s">
        <v>25</v>
      </c>
      <c r="E24" s="10" t="s">
        <v>35</v>
      </c>
      <c r="F24" s="10" t="s">
        <v>34</v>
      </c>
      <c r="G24" s="20">
        <v>0</v>
      </c>
      <c r="H24" s="20">
        <v>56983</v>
      </c>
      <c r="I24" s="20">
        <v>56982.76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0.99999578821753865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41</v>
      </c>
      <c r="B25" s="10" t="s">
        <v>42</v>
      </c>
      <c r="C25" s="10" t="s">
        <v>60</v>
      </c>
      <c r="D25" s="10" t="s">
        <v>25</v>
      </c>
      <c r="E25" s="10" t="s">
        <v>44</v>
      </c>
      <c r="F25" s="10" t="s">
        <v>43</v>
      </c>
      <c r="G25" s="20">
        <v>0</v>
      </c>
      <c r="H25" s="20">
        <v>0</v>
      </c>
      <c r="I25" s="2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22</v>
      </c>
      <c r="B26" s="10" t="s">
        <v>23</v>
      </c>
      <c r="C26" s="10" t="s">
        <v>61</v>
      </c>
      <c r="D26" s="10" t="s">
        <v>25</v>
      </c>
      <c r="E26" s="10" t="s">
        <v>27</v>
      </c>
      <c r="F26" s="10" t="s">
        <v>26</v>
      </c>
      <c r="G26" s="20">
        <v>10000</v>
      </c>
      <c r="H26" s="20">
        <v>10000</v>
      </c>
      <c r="I26" s="2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41</v>
      </c>
      <c r="B27" s="10" t="s">
        <v>42</v>
      </c>
      <c r="C27" s="10" t="s">
        <v>61</v>
      </c>
      <c r="D27" s="10" t="s">
        <v>25</v>
      </c>
      <c r="E27" s="10" t="s">
        <v>44</v>
      </c>
      <c r="F27" s="10" t="s">
        <v>43</v>
      </c>
      <c r="G27" s="20">
        <v>50000</v>
      </c>
      <c r="H27" s="20">
        <v>27466</v>
      </c>
      <c r="I27" s="2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52</v>
      </c>
      <c r="B28" s="10" t="s">
        <v>53</v>
      </c>
      <c r="C28" s="10" t="s">
        <v>61</v>
      </c>
      <c r="D28" s="10" t="s">
        <v>25</v>
      </c>
      <c r="E28" s="10" t="s">
        <v>35</v>
      </c>
      <c r="F28" s="10" t="s">
        <v>34</v>
      </c>
      <c r="G28" s="20">
        <v>50000</v>
      </c>
      <c r="H28" s="20">
        <v>50000</v>
      </c>
      <c r="I28" s="20">
        <v>28000</v>
      </c>
      <c r="J28" s="5"/>
      <c r="K28" s="5"/>
      <c r="L28" s="5"/>
      <c r="M28" s="8" t="s">
        <v>17</v>
      </c>
      <c r="N28" s="7">
        <f>IF(G28&gt;0,I28/G28,0)</f>
        <v>0.56000000000000005</v>
      </c>
      <c r="O28" s="7">
        <f>IF(H28&gt;0,I28/H28,0)</f>
        <v>0.56000000000000005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36</v>
      </c>
      <c r="B29" s="10" t="s">
        <v>37</v>
      </c>
      <c r="C29" s="10" t="s">
        <v>61</v>
      </c>
      <c r="D29" s="10" t="s">
        <v>25</v>
      </c>
      <c r="E29" s="10" t="s">
        <v>35</v>
      </c>
      <c r="F29" s="10" t="s">
        <v>34</v>
      </c>
      <c r="G29" s="20">
        <v>15000</v>
      </c>
      <c r="H29" s="20">
        <v>15000</v>
      </c>
      <c r="I29" s="2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41</v>
      </c>
      <c r="B30" s="10" t="s">
        <v>42</v>
      </c>
      <c r="C30" s="10" t="s">
        <v>62</v>
      </c>
      <c r="D30" s="10" t="s">
        <v>25</v>
      </c>
      <c r="E30" s="10" t="s">
        <v>44</v>
      </c>
      <c r="F30" s="10" t="s">
        <v>43</v>
      </c>
      <c r="G30" s="20">
        <v>45000</v>
      </c>
      <c r="H30" s="20">
        <v>45000</v>
      </c>
      <c r="I30" s="2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63</v>
      </c>
      <c r="B31" s="10" t="s">
        <v>64</v>
      </c>
      <c r="C31" s="10" t="s">
        <v>62</v>
      </c>
      <c r="D31" s="10" t="s">
        <v>25</v>
      </c>
      <c r="E31" s="10" t="s">
        <v>35</v>
      </c>
      <c r="F31" s="10" t="s">
        <v>34</v>
      </c>
      <c r="G31" s="20">
        <v>240000</v>
      </c>
      <c r="H31" s="20">
        <v>240000</v>
      </c>
      <c r="I31" s="20">
        <v>71500</v>
      </c>
      <c r="J31" s="5"/>
      <c r="K31" s="5"/>
      <c r="L31" s="5"/>
      <c r="M31" s="8" t="s">
        <v>17</v>
      </c>
      <c r="N31" s="7">
        <f>IF(G31&gt;0,I31/G31,0)</f>
        <v>0.29791666666666666</v>
      </c>
      <c r="O31" s="7">
        <f>IF(H31&gt;0,I31/H31,0)</f>
        <v>0.29791666666666666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32</v>
      </c>
      <c r="B32" s="10" t="s">
        <v>33</v>
      </c>
      <c r="C32" s="10" t="s">
        <v>62</v>
      </c>
      <c r="D32" s="10" t="s">
        <v>25</v>
      </c>
      <c r="E32" s="10" t="s">
        <v>35</v>
      </c>
      <c r="F32" s="10" t="s">
        <v>34</v>
      </c>
      <c r="G32" s="20">
        <v>1990000</v>
      </c>
      <c r="H32" s="20">
        <v>1755195</v>
      </c>
      <c r="I32" s="2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45</v>
      </c>
      <c r="B33" s="10" t="s">
        <v>46</v>
      </c>
      <c r="C33" s="10" t="s">
        <v>65</v>
      </c>
      <c r="D33" s="10" t="s">
        <v>25</v>
      </c>
      <c r="E33" s="10" t="s">
        <v>35</v>
      </c>
      <c r="F33" s="10" t="s">
        <v>34</v>
      </c>
      <c r="G33" s="20">
        <v>0</v>
      </c>
      <c r="H33" s="20">
        <v>10800</v>
      </c>
      <c r="I33" s="20">
        <v>10771.55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0.99736574074074069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32</v>
      </c>
      <c r="B34" s="10" t="s">
        <v>33</v>
      </c>
      <c r="C34" s="10" t="s">
        <v>65</v>
      </c>
      <c r="D34" s="10" t="s">
        <v>25</v>
      </c>
      <c r="E34" s="10" t="s">
        <v>35</v>
      </c>
      <c r="F34" s="10" t="s">
        <v>34</v>
      </c>
      <c r="G34" s="20">
        <v>0</v>
      </c>
      <c r="H34" s="20">
        <v>11000</v>
      </c>
      <c r="I34" s="20">
        <v>10810.34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0.98275818181818186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38</v>
      </c>
      <c r="B35" s="10" t="s">
        <v>39</v>
      </c>
      <c r="C35" s="10" t="s">
        <v>66</v>
      </c>
      <c r="D35" s="10" t="s">
        <v>25</v>
      </c>
      <c r="E35" s="10" t="s">
        <v>31</v>
      </c>
      <c r="F35" s="10" t="s">
        <v>30</v>
      </c>
      <c r="G35" s="20">
        <v>600000</v>
      </c>
      <c r="H35" s="20">
        <v>572740</v>
      </c>
      <c r="I35" s="20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52</v>
      </c>
      <c r="B36" s="10" t="s">
        <v>53</v>
      </c>
      <c r="C36" s="10" t="s">
        <v>66</v>
      </c>
      <c r="D36" s="10" t="s">
        <v>25</v>
      </c>
      <c r="E36" s="10" t="s">
        <v>35</v>
      </c>
      <c r="F36" s="10" t="s">
        <v>34</v>
      </c>
      <c r="G36" s="20">
        <v>460000</v>
      </c>
      <c r="H36" s="20">
        <v>448400</v>
      </c>
      <c r="I36" s="20">
        <v>146800</v>
      </c>
      <c r="J36" s="5"/>
      <c r="K36" s="5"/>
      <c r="L36" s="5"/>
      <c r="M36" s="8" t="s">
        <v>17</v>
      </c>
      <c r="N36" s="7">
        <f>IF(G36&gt;0,I36/G36,0)</f>
        <v>0.31913043478260872</v>
      </c>
      <c r="O36" s="7">
        <f>IF(H36&gt;0,I36/H36,0)</f>
        <v>0.32738626226583406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32</v>
      </c>
      <c r="B37" s="10" t="s">
        <v>33</v>
      </c>
      <c r="C37" s="10" t="s">
        <v>66</v>
      </c>
      <c r="D37" s="10" t="s">
        <v>25</v>
      </c>
      <c r="E37" s="10" t="s">
        <v>35</v>
      </c>
      <c r="F37" s="10" t="s">
        <v>34</v>
      </c>
      <c r="G37" s="20">
        <v>40000</v>
      </c>
      <c r="H37" s="20">
        <v>485064.94</v>
      </c>
      <c r="I37" s="20">
        <v>485005.29</v>
      </c>
      <c r="J37" s="5"/>
      <c r="K37" s="5"/>
      <c r="L37" s="5"/>
      <c r="M37" s="8" t="s">
        <v>17</v>
      </c>
      <c r="N37" s="7">
        <f>IF(G37&gt;0,I37/G37,0)</f>
        <v>12.12513225</v>
      </c>
      <c r="O37" s="7">
        <f>IF(H37&gt;0,I37/H37,0)</f>
        <v>0.99987702677501278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67</v>
      </c>
      <c r="B38" s="10" t="s">
        <v>68</v>
      </c>
      <c r="C38" s="10" t="s">
        <v>69</v>
      </c>
      <c r="D38" s="10" t="s">
        <v>70</v>
      </c>
      <c r="E38" s="10" t="s">
        <v>35</v>
      </c>
      <c r="F38" s="10" t="s">
        <v>34</v>
      </c>
      <c r="G38" s="20">
        <v>17500000</v>
      </c>
      <c r="H38" s="20">
        <v>17500000</v>
      </c>
      <c r="I38" s="2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71</v>
      </c>
      <c r="B39" s="10" t="s">
        <v>72</v>
      </c>
      <c r="C39" s="10" t="s">
        <v>69</v>
      </c>
      <c r="D39" s="10" t="s">
        <v>70</v>
      </c>
      <c r="E39" s="10" t="s">
        <v>35</v>
      </c>
      <c r="F39" s="10" t="s">
        <v>34</v>
      </c>
      <c r="G39" s="20">
        <v>10105000</v>
      </c>
      <c r="H39" s="20">
        <v>10105000</v>
      </c>
      <c r="I39" s="2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73</v>
      </c>
      <c r="B40" s="10" t="s">
        <v>74</v>
      </c>
      <c r="C40" s="10" t="s">
        <v>69</v>
      </c>
      <c r="D40" s="10" t="s">
        <v>70</v>
      </c>
      <c r="E40" s="10" t="s">
        <v>35</v>
      </c>
      <c r="F40" s="10" t="s">
        <v>34</v>
      </c>
      <c r="G40" s="20">
        <v>400000</v>
      </c>
      <c r="H40" s="20">
        <v>400000</v>
      </c>
      <c r="I40" s="20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G41" s="21">
        <f>SUM(G4:G40)</f>
        <v>34390500</v>
      </c>
      <c r="H41" s="21">
        <f>SUM(H4:H40)</f>
        <v>34562759.939999998</v>
      </c>
      <c r="I41" s="21">
        <f>SUM(I4:I40)</f>
        <v>1458254.48</v>
      </c>
      <c r="P41" s="11">
        <f t="shared" ref="P41" si="0">IF(J41=0,0,L41/J41)</f>
        <v>0</v>
      </c>
      <c r="Q41" s="11">
        <f t="shared" ref="Q41" si="1">IF(L41=0,0,L41/K41)</f>
        <v>0</v>
      </c>
    </row>
    <row r="42" spans="1:17" x14ac:dyDescent="0.25">
      <c r="A42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dcterms:created xsi:type="dcterms:W3CDTF">2023-06-21T19:35:53Z</dcterms:created>
  <dcterms:modified xsi:type="dcterms:W3CDTF">2025-04-25T17:48:00Z</dcterms:modified>
</cp:coreProperties>
</file>