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558EABEF-C316-408E-9EA5-D8C77FEAEE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C48" i="2" s="1"/>
  <c r="C59" i="2" s="1"/>
  <c r="B49" i="2"/>
  <c r="B48" i="2" s="1"/>
  <c r="B59" i="2" s="1"/>
  <c r="B61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61" i="2" l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<sst xmlns="http://schemas.openxmlformats.org/spreadsheetml/2006/main" count="58" uniqueCount="50">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</sst>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3" fillId="3" borderId="4" xfId="8" applyFont="1" applyFill="1" applyBorder="1" applyAlignment="1">
      <alignment horizontal="left" vertical="top" wrapText="1" indent="3"/>
    </xf>
    <xf numFmtId="0" fontId="2" fillId="3" borderId="4" xfId="8" applyFont="1" applyFill="1" applyBorder="1" applyAlignment="1">
      <alignment horizontal="left" vertical="top" wrapText="1" indent="2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72903123.400000006</v>
      </c>
      <c r="C4" s="7">
        <f>SUM(C5:C14)</f>
        <v>128076084.89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3206464.39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68706871.620000005</v>
      </c>
      <c r="C11" s="9">
        <v>120551620.5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4196251.78</v>
      </c>
      <c r="C13" s="9">
        <v>4318000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52143360.539999999</v>
      </c>
      <c r="C16" s="7">
        <f>SUM(C17:C32)</f>
        <v>101550905.78</v>
      </c>
    </row>
    <row r="17" spans="1:3" ht="11.25" customHeight="1" x14ac:dyDescent="0.2">
      <c r="A17" s="8" t="s">
        <v>14</v>
      </c>
      <c r="B17" s="9">
        <v>23338937.059999999</v>
      </c>
      <c r="C17" s="9">
        <v>51850548.189999998</v>
      </c>
    </row>
    <row r="18" spans="1:3" ht="11.25" customHeight="1" x14ac:dyDescent="0.2">
      <c r="A18" s="8" t="s">
        <v>15</v>
      </c>
      <c r="B18" s="9">
        <v>6734645.5300000003</v>
      </c>
      <c r="C18" s="9">
        <v>13135504.6</v>
      </c>
    </row>
    <row r="19" spans="1:3" ht="11.25" customHeight="1" x14ac:dyDescent="0.2">
      <c r="A19" s="8" t="s">
        <v>16</v>
      </c>
      <c r="B19" s="9">
        <v>14338462.779999999</v>
      </c>
      <c r="C19" s="9">
        <v>29079043.43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7731315.1699999999</v>
      </c>
      <c r="C31" s="9">
        <v>7485809.5599999996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20759762.860000007</v>
      </c>
      <c r="C33" s="7">
        <f>C4-C16</f>
        <v>26525179.109999999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3843276.24</v>
      </c>
      <c r="C41" s="7">
        <f>SUM(C42:C44)</f>
        <v>18158301.210000001</v>
      </c>
    </row>
    <row r="42" spans="1:3" ht="11.25" customHeight="1" x14ac:dyDescent="0.2">
      <c r="A42" s="8" t="s">
        <v>32</v>
      </c>
      <c r="B42" s="9">
        <v>163836.68</v>
      </c>
      <c r="C42" s="9">
        <v>9565388.6400000006</v>
      </c>
    </row>
    <row r="43" spans="1:3" ht="11.25" customHeight="1" x14ac:dyDescent="0.2">
      <c r="A43" s="8" t="s">
        <v>33</v>
      </c>
      <c r="B43" s="9">
        <v>3679439.56</v>
      </c>
      <c r="C43" s="9">
        <v>8592912.5700000003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-3843276.24</v>
      </c>
      <c r="C45" s="7">
        <f>C36-C41</f>
        <v>-18158301.210000001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15" t="s">
        <v>40</v>
      </c>
      <c r="B51" s="9">
        <v>0</v>
      </c>
      <c r="C51" s="9">
        <v>0</v>
      </c>
    </row>
    <row r="52" spans="1:3" ht="11.25" customHeight="1" x14ac:dyDescent="0.2">
      <c r="A52" s="15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16" t="s">
        <v>13</v>
      </c>
      <c r="B54" s="7">
        <f>SUM(B55+B58)</f>
        <v>6070181.2199999997</v>
      </c>
      <c r="C54" s="7">
        <f>SUM(C55+C58)</f>
        <v>7301230.6799999997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6070181.2199999997</v>
      </c>
      <c r="C58" s="9">
        <v>7301230.6799999997</v>
      </c>
    </row>
    <row r="59" spans="1:3" ht="11.25" customHeight="1" x14ac:dyDescent="0.2">
      <c r="A59" s="4" t="s">
        <v>44</v>
      </c>
      <c r="B59" s="7">
        <f>B48-B54</f>
        <v>-6070181.2199999997</v>
      </c>
      <c r="C59" s="7">
        <f>C48-C54</f>
        <v>-7301230.6799999997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10846305.400000006</v>
      </c>
      <c r="C61" s="7">
        <f>C59+C45+C33</f>
        <v>1065647.2199999988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37442300.990000002</v>
      </c>
      <c r="C63" s="7">
        <v>36376653.770000003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48288606.390000001</v>
      </c>
      <c r="C65" s="7">
        <v>37442300.990000002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dcterms:created xsi:type="dcterms:W3CDTF">2012-12-11T20:31:36Z</dcterms:created>
  <dcterms:modified xsi:type="dcterms:W3CDTF">2025-07-16T20:54:03Z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