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BAFE8313-CFE1-4722-B3B2-8C6E7BD9B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2" i="4" l="1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3" i="4" l="1"/>
  <c r="Q53" i="4"/>
  <c r="I53" i="4" l="1"/>
  <c r="H53" i="4"/>
  <c r="G53" i="4"/>
  <c r="N4" i="4" l="1"/>
  <c r="Q4" i="4"/>
  <c r="P4" i="4"/>
</calcChain>
</file>

<file path=xl/sharedStrings.xml><?xml version="1.0" encoding="utf-8"?>
<sst xmlns="http://schemas.openxmlformats.org/spreadsheetml/2006/main" count="365" uniqueCount="85">
  <si>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</si>
  <si>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</si>
  <si>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</si>
  <si>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</si>
  <si>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</si>
  <si>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</si>
  <si>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</si>
  <si>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</si>
  <si>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</si>
  <si>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</si>
  <si>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</si>
  <si>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</si>
  <si>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</si>
  <si>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</si>
  <si>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</si>
  <si>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</si>
  <si>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</si>
  <si>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</si>
  <si>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</si>
  <si>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</si>
  <si>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</si>
  <si>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E000201</t>
  </si>
  <si>
    <t>GEST INTEG SIMAPAS</t>
  </si>
  <si>
    <t>5110</t>
  </si>
  <si>
    <t>BIENES MUEBLES</t>
  </si>
  <si>
    <t>DIRECCION GENERAL</t>
  </si>
  <si>
    <t>31120M12A020000</t>
  </si>
  <si>
    <t>E000302</t>
  </si>
  <si>
    <t>RECURSOS HUMANOS ADMINIST-ORGANIZ-CAPAC</t>
  </si>
  <si>
    <t>DIRECCION DE ADMINISTRACION Y FINANZAS</t>
  </si>
  <si>
    <t>31120M12A030000</t>
  </si>
  <si>
    <t>E000505</t>
  </si>
  <si>
    <t>MANTO-CONSERV INFRAEST TRATAMIENTO AGUA RESIDUAL</t>
  </si>
  <si>
    <t>DIRECCION TECNICA OPERATIVA</t>
  </si>
  <si>
    <t>31120M12A050000</t>
  </si>
  <si>
    <t>E000506</t>
  </si>
  <si>
    <t>COMITES AGUA RURALES ASESORAD-ORGANIZAD</t>
  </si>
  <si>
    <t>E000101</t>
  </si>
  <si>
    <t>POLT HACENDARIA</t>
  </si>
  <si>
    <t>5150</t>
  </si>
  <si>
    <t>CONSEJO DIRECTIVO</t>
  </si>
  <si>
    <t>31120M12A010000</t>
  </si>
  <si>
    <t>E000202</t>
  </si>
  <si>
    <t>ARCHIVO CONSERV-REGULAC JURIDICA ACTUAL</t>
  </si>
  <si>
    <t>E000301</t>
  </si>
  <si>
    <t>RECURSOS DE SIMAPAS CONTROLADOS Y NORMADOS</t>
  </si>
  <si>
    <t>E000401</t>
  </si>
  <si>
    <t>INGRESOS DE SIMAPAS GESTIONADOS Y CONTROLADOS</t>
  </si>
  <si>
    <t>DIRECCION DE COMERCIALIZACION</t>
  </si>
  <si>
    <t>31120M12A040000</t>
  </si>
  <si>
    <t>E000502</t>
  </si>
  <si>
    <t>APROVECH DEL AGUA RESPECTO VOLUMENES DE EXTRACCION</t>
  </si>
  <si>
    <t>5190</t>
  </si>
  <si>
    <t>5210</t>
  </si>
  <si>
    <t/>
  </si>
  <si>
    <t>5230</t>
  </si>
  <si>
    <t>5320</t>
  </si>
  <si>
    <t>E000501</t>
  </si>
  <si>
    <t>MANTENIMIENTO-CONSERV INFRAESTRUCTURA AGUA POTABLE</t>
  </si>
  <si>
    <t>5410</t>
  </si>
  <si>
    <t>E000504</t>
  </si>
  <si>
    <t>MANTENIMIENTO-CONSERVAC INFRAEST DRENAJE SANITARIO</t>
  </si>
  <si>
    <t>5420</t>
  </si>
  <si>
    <t>5620</t>
  </si>
  <si>
    <t>E000503</t>
  </si>
  <si>
    <t>POZOS-TANQUES SUMINISTRO AGUA OPERADOS-MANTENIDOS</t>
  </si>
  <si>
    <t>5630</t>
  </si>
  <si>
    <t>5640</t>
  </si>
  <si>
    <t>5650</t>
  </si>
  <si>
    <t>5660</t>
  </si>
  <si>
    <t>5670</t>
  </si>
  <si>
    <t>5690</t>
  </si>
  <si>
    <t>5810</t>
  </si>
  <si>
    <t>BIENES INMUEBLES</t>
  </si>
  <si>
    <t>K000101</t>
  </si>
  <si>
    <t>OBRAS INFRAEST CONDUCCION AGUA POTABLE CONSTRUIDAS</t>
  </si>
  <si>
    <t>6140</t>
  </si>
  <si>
    <t>OBRA</t>
  </si>
  <si>
    <t>K000201</t>
  </si>
  <si>
    <t>GESTION INTEGRAL AGUA-DIFUSION QUEHACER Y CUIDADO</t>
  </si>
  <si>
    <t>K000302</t>
  </si>
  <si>
    <t>OBRAS REUSO AGUA RESIDUAL CONSTRUIDAS</t>
  </si>
  <si>
    <t>K000402</t>
  </si>
  <si>
    <t>ACCIONES DE EFICIENCIA INCREMENTADA Y MEJORADA</t>
  </si>
  <si>
    <t>Sistema Municipal de Agua Potable, Alcantarillado y Saneamiento de Dolores Hidalgo (SIMAPAS)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</si>
</sst>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9" fontId="3" fillId="0" borderId="3" xfId="18" applyNumberFormat="1" applyFont="1" applyBorder="1" applyAlignment="1" applyProtection="1">
      <alignment horizontal="left" vertical="top" wrapText="1"/>
      <protection locked="0"/>
    </xf>
    <xf numFmtId="4" fontId="3" fillId="0" borderId="6" xfId="2" applyNumberFormat="1" applyFont="1" applyBorder="1" applyAlignment="1" applyProtection="1">
      <alignment horizontal="right" vertical="center" wrapText="1"/>
      <protection locked="0"/>
    </xf>
    <xf numFmtId="4" fontId="8" fillId="0" borderId="6" xfId="0" applyNumberFormat="1" applyFont="1" applyBorder="1" applyAlignment="1">
      <alignment horizontal="right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selection sqref="A1:Q1"/>
    </sheetView>
  </sheetViews>
  <sheetFormatPr baseColWidth="10" defaultRowHeight="15" x14ac:dyDescent="0.25"/>
  <cols>
    <col min="1" max="1" width="18.7109375" customWidth="1"/>
    <col min="2" max="2" width="50.7109375" customWidth="1"/>
    <col min="3" max="3" width="10.7109375" customWidth="1"/>
    <col min="4" max="4" width="16.7109375" customWidth="1"/>
    <col min="5" max="5" width="20.7109375" customWidth="1"/>
    <col min="6" max="6" width="40.7109375" customWidth="1"/>
    <col min="7" max="9" width="16.7109375" customWidth="1"/>
    <col min="10" max="17" width="10.7109375" customWidth="1"/>
  </cols>
  <sheetData>
    <row r="1" spans="1:17" ht="46.9" customHeight="1" x14ac:dyDescent="0.25">
      <c r="A1" s="12" t="s">
        <v>84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21</v>
      </c>
      <c r="B4" s="20" t="s">
        <v>22</v>
      </c>
      <c r="C4" s="10" t="s">
        <v>23</v>
      </c>
      <c r="D4" s="20" t="s">
        <v>24</v>
      </c>
      <c r="E4" s="10" t="s">
        <v>26</v>
      </c>
      <c r="F4" s="20" t="s">
        <v>25</v>
      </c>
      <c r="G4" s="21">
        <v>90000</v>
      </c>
      <c r="H4" s="21">
        <v>90000</v>
      </c>
      <c r="I4" s="21">
        <v>0</v>
      </c>
      <c r="J4" s="5"/>
      <c r="K4" s="5"/>
      <c r="L4" s="5"/>
      <c r="M4" s="8" t="s">
        <v>17</v>
      </c>
      <c r="N4" s="7">
        <f t="shared" ref="N4:N35" si="0">IF(G4&gt;0,I4/G4,0)</f>
        <v>0</v>
      </c>
      <c r="O4" s="7">
        <f t="shared" ref="O4:O35" si="1">IF(H4&gt;0,I4/H4,0)</f>
        <v>0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0" t="s">
        <v>27</v>
      </c>
      <c r="B5" s="20" t="s">
        <v>28</v>
      </c>
      <c r="C5" s="10" t="s">
        <v>23</v>
      </c>
      <c r="D5" s="20" t="s">
        <v>24</v>
      </c>
      <c r="E5" s="10" t="s">
        <v>30</v>
      </c>
      <c r="F5" s="20" t="s">
        <v>29</v>
      </c>
      <c r="G5" s="21">
        <v>25000</v>
      </c>
      <c r="H5" s="21">
        <v>25000</v>
      </c>
      <c r="I5" s="21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31</v>
      </c>
      <c r="B6" s="20" t="s">
        <v>32</v>
      </c>
      <c r="C6" s="10" t="s">
        <v>23</v>
      </c>
      <c r="D6" s="20" t="s">
        <v>24</v>
      </c>
      <c r="E6" s="10" t="s">
        <v>34</v>
      </c>
      <c r="F6" s="20" t="s">
        <v>33</v>
      </c>
      <c r="G6" s="21">
        <v>16500</v>
      </c>
      <c r="H6" s="21">
        <v>16500</v>
      </c>
      <c r="I6" s="21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35</v>
      </c>
      <c r="B7" s="20" t="s">
        <v>36</v>
      </c>
      <c r="C7" s="10" t="s">
        <v>23</v>
      </c>
      <c r="D7" s="20" t="s">
        <v>24</v>
      </c>
      <c r="E7" s="10" t="s">
        <v>34</v>
      </c>
      <c r="F7" s="20" t="s">
        <v>33</v>
      </c>
      <c r="G7" s="21">
        <v>25000</v>
      </c>
      <c r="H7" s="21">
        <v>25000</v>
      </c>
      <c r="I7" s="21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37</v>
      </c>
      <c r="B8" s="20" t="s">
        <v>38</v>
      </c>
      <c r="C8" s="10" t="s">
        <v>39</v>
      </c>
      <c r="D8" s="20" t="s">
        <v>24</v>
      </c>
      <c r="E8" s="10" t="s">
        <v>41</v>
      </c>
      <c r="F8" s="20" t="s">
        <v>40</v>
      </c>
      <c r="G8" s="21">
        <v>0</v>
      </c>
      <c r="H8" s="21">
        <v>19600</v>
      </c>
      <c r="I8" s="21">
        <v>19600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1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21</v>
      </c>
      <c r="B9" s="20" t="s">
        <v>22</v>
      </c>
      <c r="C9" s="10" t="s">
        <v>39</v>
      </c>
      <c r="D9" s="20" t="s">
        <v>24</v>
      </c>
      <c r="E9" s="10" t="s">
        <v>26</v>
      </c>
      <c r="F9" s="20" t="s">
        <v>25</v>
      </c>
      <c r="G9" s="21">
        <v>0</v>
      </c>
      <c r="H9" s="21">
        <v>420370</v>
      </c>
      <c r="I9" s="21">
        <v>20370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4.8457311416133408E-2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42</v>
      </c>
      <c r="B10" s="20" t="s">
        <v>43</v>
      </c>
      <c r="C10" s="10" t="s">
        <v>39</v>
      </c>
      <c r="D10" s="20" t="s">
        <v>24</v>
      </c>
      <c r="E10" s="10" t="s">
        <v>26</v>
      </c>
      <c r="F10" s="20" t="s">
        <v>25</v>
      </c>
      <c r="G10" s="21">
        <v>0</v>
      </c>
      <c r="H10" s="21">
        <v>30000</v>
      </c>
      <c r="I10" s="21">
        <v>30000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44</v>
      </c>
      <c r="B11" s="20" t="s">
        <v>45</v>
      </c>
      <c r="C11" s="10" t="s">
        <v>39</v>
      </c>
      <c r="D11" s="20" t="s">
        <v>24</v>
      </c>
      <c r="E11" s="10" t="s">
        <v>30</v>
      </c>
      <c r="F11" s="20" t="s">
        <v>29</v>
      </c>
      <c r="G11" s="21">
        <v>0</v>
      </c>
      <c r="H11" s="21">
        <v>14560</v>
      </c>
      <c r="I11" s="21">
        <v>14560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1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46</v>
      </c>
      <c r="B12" s="20" t="s">
        <v>47</v>
      </c>
      <c r="C12" s="10" t="s">
        <v>39</v>
      </c>
      <c r="D12" s="20" t="s">
        <v>24</v>
      </c>
      <c r="E12" s="10" t="s">
        <v>49</v>
      </c>
      <c r="F12" s="20" t="s">
        <v>48</v>
      </c>
      <c r="G12" s="21">
        <v>50000</v>
      </c>
      <c r="H12" s="21">
        <v>72534</v>
      </c>
      <c r="I12" s="21">
        <v>72533.34</v>
      </c>
      <c r="J12" s="5"/>
      <c r="K12" s="5"/>
      <c r="L12" s="5"/>
      <c r="M12" s="8" t="s">
        <v>17</v>
      </c>
      <c r="N12" s="7">
        <f t="shared" si="0"/>
        <v>1.4506668</v>
      </c>
      <c r="O12" s="7">
        <f t="shared" si="1"/>
        <v>0.99999090081892628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50</v>
      </c>
      <c r="B13" s="20" t="s">
        <v>51</v>
      </c>
      <c r="C13" s="10" t="s">
        <v>39</v>
      </c>
      <c r="D13" s="20" t="s">
        <v>24</v>
      </c>
      <c r="E13" s="10" t="s">
        <v>34</v>
      </c>
      <c r="F13" s="20" t="s">
        <v>33</v>
      </c>
      <c r="G13" s="21">
        <v>0</v>
      </c>
      <c r="H13" s="21">
        <v>9660</v>
      </c>
      <c r="I13" s="21">
        <v>9660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1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27</v>
      </c>
      <c r="B14" s="20" t="s">
        <v>28</v>
      </c>
      <c r="C14" s="10" t="s">
        <v>52</v>
      </c>
      <c r="D14" s="20" t="s">
        <v>24</v>
      </c>
      <c r="E14" s="10" t="s">
        <v>30</v>
      </c>
      <c r="F14" s="20" t="s">
        <v>29</v>
      </c>
      <c r="G14" s="21">
        <v>20000</v>
      </c>
      <c r="H14" s="21">
        <v>20000</v>
      </c>
      <c r="I14" s="21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31</v>
      </c>
      <c r="B15" s="20" t="s">
        <v>32</v>
      </c>
      <c r="C15" s="10" t="s">
        <v>52</v>
      </c>
      <c r="D15" s="20" t="s">
        <v>24</v>
      </c>
      <c r="E15" s="10" t="s">
        <v>34</v>
      </c>
      <c r="F15" s="20" t="s">
        <v>33</v>
      </c>
      <c r="G15" s="21">
        <v>95000</v>
      </c>
      <c r="H15" s="21">
        <v>95000</v>
      </c>
      <c r="I15" s="21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0" t="s">
        <v>21</v>
      </c>
      <c r="B16" s="20" t="s">
        <v>22</v>
      </c>
      <c r="C16" s="10" t="s">
        <v>53</v>
      </c>
      <c r="D16" s="20" t="s">
        <v>24</v>
      </c>
      <c r="E16" s="10" t="s">
        <v>26</v>
      </c>
      <c r="F16" s="20" t="s">
        <v>25</v>
      </c>
      <c r="G16" s="21">
        <v>0</v>
      </c>
      <c r="H16" s="21">
        <v>25600</v>
      </c>
      <c r="I16" s="21">
        <v>25384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0.99156250000000001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54</v>
      </c>
      <c r="B17" s="20" t="s">
        <v>22</v>
      </c>
      <c r="C17" s="10" t="s">
        <v>55</v>
      </c>
      <c r="D17" s="20" t="s">
        <v>24</v>
      </c>
      <c r="E17" s="10" t="s">
        <v>26</v>
      </c>
      <c r="F17" s="20" t="s">
        <v>25</v>
      </c>
      <c r="G17" s="21">
        <v>10000</v>
      </c>
      <c r="H17" s="21">
        <v>10000</v>
      </c>
      <c r="I17" s="21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0" t="s">
        <v>46</v>
      </c>
      <c r="B18" s="20" t="s">
        <v>47</v>
      </c>
      <c r="C18" s="10" t="s">
        <v>55</v>
      </c>
      <c r="D18" s="20" t="s">
        <v>24</v>
      </c>
      <c r="E18" s="10" t="s">
        <v>49</v>
      </c>
      <c r="F18" s="20" t="s">
        <v>48</v>
      </c>
      <c r="G18" s="21">
        <v>5000</v>
      </c>
      <c r="H18" s="21">
        <v>0</v>
      </c>
      <c r="I18" s="21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0" t="s">
        <v>21</v>
      </c>
      <c r="B19" s="20" t="s">
        <v>22</v>
      </c>
      <c r="C19" s="10" t="s">
        <v>56</v>
      </c>
      <c r="D19" s="20" t="s">
        <v>24</v>
      </c>
      <c r="E19" s="10" t="s">
        <v>26</v>
      </c>
      <c r="F19" s="20" t="s">
        <v>25</v>
      </c>
      <c r="G19" s="21">
        <v>15000</v>
      </c>
      <c r="H19" s="21">
        <v>29630</v>
      </c>
      <c r="I19" s="21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57</v>
      </c>
      <c r="B20" s="20" t="s">
        <v>58</v>
      </c>
      <c r="C20" s="10" t="s">
        <v>56</v>
      </c>
      <c r="D20" s="20" t="s">
        <v>24</v>
      </c>
      <c r="E20" s="10" t="s">
        <v>34</v>
      </c>
      <c r="F20" s="20" t="s">
        <v>33</v>
      </c>
      <c r="G20" s="21">
        <v>0</v>
      </c>
      <c r="H20" s="21">
        <v>500</v>
      </c>
      <c r="I20" s="21">
        <v>366.29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0.73258000000000001</v>
      </c>
      <c r="P20" s="6">
        <f t="shared" si="2"/>
        <v>0</v>
      </c>
      <c r="Q20" s="6">
        <f t="shared" si="3"/>
        <v>0</v>
      </c>
    </row>
    <row r="21" spans="1:17" x14ac:dyDescent="0.25">
      <c r="A21" s="10" t="s">
        <v>21</v>
      </c>
      <c r="B21" s="20" t="s">
        <v>22</v>
      </c>
      <c r="C21" s="10" t="s">
        <v>59</v>
      </c>
      <c r="D21" s="20" t="s">
        <v>24</v>
      </c>
      <c r="E21" s="10" t="s">
        <v>26</v>
      </c>
      <c r="F21" s="20" t="s">
        <v>25</v>
      </c>
      <c r="G21" s="21">
        <v>0</v>
      </c>
      <c r="H21" s="21">
        <v>357586.21</v>
      </c>
      <c r="I21" s="21">
        <v>357586.21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1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46</v>
      </c>
      <c r="B22" s="20" t="s">
        <v>47</v>
      </c>
      <c r="C22" s="10" t="s">
        <v>59</v>
      </c>
      <c r="D22" s="20" t="s">
        <v>24</v>
      </c>
      <c r="E22" s="10" t="s">
        <v>49</v>
      </c>
      <c r="F22" s="20" t="s">
        <v>48</v>
      </c>
      <c r="G22" s="21">
        <v>0</v>
      </c>
      <c r="H22" s="21">
        <v>391631.21</v>
      </c>
      <c r="I22" s="21">
        <v>391629.31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0.99999514849697491</v>
      </c>
      <c r="P22" s="6">
        <f t="shared" si="2"/>
        <v>0</v>
      </c>
      <c r="Q22" s="6">
        <f t="shared" si="3"/>
        <v>0</v>
      </c>
    </row>
    <row r="23" spans="1:17" x14ac:dyDescent="0.25">
      <c r="A23" s="10" t="s">
        <v>57</v>
      </c>
      <c r="B23" s="20" t="s">
        <v>58</v>
      </c>
      <c r="C23" s="10" t="s">
        <v>59</v>
      </c>
      <c r="D23" s="20" t="s">
        <v>24</v>
      </c>
      <c r="E23" s="10" t="s">
        <v>34</v>
      </c>
      <c r="F23" s="20" t="s">
        <v>33</v>
      </c>
      <c r="G23" s="21">
        <v>100000</v>
      </c>
      <c r="H23" s="21">
        <v>531073.19999999995</v>
      </c>
      <c r="I23" s="21">
        <v>372560</v>
      </c>
      <c r="J23" s="5"/>
      <c r="K23" s="5"/>
      <c r="L23" s="5"/>
      <c r="M23" s="8" t="s">
        <v>17</v>
      </c>
      <c r="N23" s="7">
        <f t="shared" si="0"/>
        <v>3.7256</v>
      </c>
      <c r="O23" s="7">
        <f t="shared" si="1"/>
        <v>0.70152287857869688</v>
      </c>
      <c r="P23" s="6">
        <f t="shared" si="2"/>
        <v>0</v>
      </c>
      <c r="Q23" s="6">
        <f t="shared" si="3"/>
        <v>0</v>
      </c>
    </row>
    <row r="24" spans="1:17" x14ac:dyDescent="0.25">
      <c r="A24" s="10" t="s">
        <v>60</v>
      </c>
      <c r="B24" s="20" t="s">
        <v>61</v>
      </c>
      <c r="C24" s="10" t="s">
        <v>59</v>
      </c>
      <c r="D24" s="20" t="s">
        <v>24</v>
      </c>
      <c r="E24" s="10" t="s">
        <v>34</v>
      </c>
      <c r="F24" s="20" t="s">
        <v>33</v>
      </c>
      <c r="G24" s="21">
        <v>0</v>
      </c>
      <c r="H24" s="21">
        <v>198573.2</v>
      </c>
      <c r="I24" s="21">
        <v>40060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0.2017392075063503</v>
      </c>
      <c r="P24" s="6">
        <f t="shared" si="2"/>
        <v>0</v>
      </c>
      <c r="Q24" s="6">
        <f t="shared" si="3"/>
        <v>0</v>
      </c>
    </row>
    <row r="25" spans="1:17" x14ac:dyDescent="0.25">
      <c r="A25" s="10" t="s">
        <v>50</v>
      </c>
      <c r="B25" s="20" t="s">
        <v>51</v>
      </c>
      <c r="C25" s="10" t="s">
        <v>62</v>
      </c>
      <c r="D25" s="20" t="s">
        <v>24</v>
      </c>
      <c r="E25" s="10" t="s">
        <v>34</v>
      </c>
      <c r="F25" s="20" t="s">
        <v>33</v>
      </c>
      <c r="G25" s="21">
        <v>95000</v>
      </c>
      <c r="H25" s="21">
        <v>95000</v>
      </c>
      <c r="I25" s="21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0" t="s">
        <v>57</v>
      </c>
      <c r="B26" s="20" t="s">
        <v>58</v>
      </c>
      <c r="C26" s="10" t="s">
        <v>63</v>
      </c>
      <c r="D26" s="20" t="s">
        <v>24</v>
      </c>
      <c r="E26" s="10" t="s">
        <v>34</v>
      </c>
      <c r="F26" s="20" t="s">
        <v>33</v>
      </c>
      <c r="G26" s="21">
        <v>100000</v>
      </c>
      <c r="H26" s="21">
        <v>723041</v>
      </c>
      <c r="I26" s="21">
        <v>0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7" x14ac:dyDescent="0.25">
      <c r="A27" s="10" t="s">
        <v>50</v>
      </c>
      <c r="B27" s="20" t="s">
        <v>51</v>
      </c>
      <c r="C27" s="10" t="s">
        <v>63</v>
      </c>
      <c r="D27" s="20" t="s">
        <v>24</v>
      </c>
      <c r="E27" s="10" t="s">
        <v>34</v>
      </c>
      <c r="F27" s="20" t="s">
        <v>33</v>
      </c>
      <c r="G27" s="21">
        <v>1039000</v>
      </c>
      <c r="H27" s="21">
        <v>4579540</v>
      </c>
      <c r="I27" s="21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0" t="s">
        <v>64</v>
      </c>
      <c r="B28" s="20" t="s">
        <v>65</v>
      </c>
      <c r="C28" s="10" t="s">
        <v>63</v>
      </c>
      <c r="D28" s="20" t="s">
        <v>24</v>
      </c>
      <c r="E28" s="10" t="s">
        <v>34</v>
      </c>
      <c r="F28" s="20" t="s">
        <v>33</v>
      </c>
      <c r="G28" s="21">
        <v>0</v>
      </c>
      <c r="H28" s="21">
        <v>119320</v>
      </c>
      <c r="I28" s="21">
        <v>119320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1</v>
      </c>
      <c r="P28" s="6">
        <f t="shared" si="2"/>
        <v>0</v>
      </c>
      <c r="Q28" s="6">
        <f t="shared" si="3"/>
        <v>0</v>
      </c>
    </row>
    <row r="29" spans="1:17" x14ac:dyDescent="0.25">
      <c r="A29" s="10" t="s">
        <v>31</v>
      </c>
      <c r="B29" s="20" t="s">
        <v>32</v>
      </c>
      <c r="C29" s="10" t="s">
        <v>63</v>
      </c>
      <c r="D29" s="20" t="s">
        <v>24</v>
      </c>
      <c r="E29" s="10" t="s">
        <v>34</v>
      </c>
      <c r="F29" s="20" t="s">
        <v>33</v>
      </c>
      <c r="G29" s="21">
        <v>1200000</v>
      </c>
      <c r="H29" s="21">
        <v>739348.91</v>
      </c>
      <c r="I29" s="21">
        <v>739284.82</v>
      </c>
      <c r="J29" s="5"/>
      <c r="K29" s="5"/>
      <c r="L29" s="5"/>
      <c r="M29" s="8" t="s">
        <v>17</v>
      </c>
      <c r="N29" s="7">
        <f t="shared" si="0"/>
        <v>0.61607068333333326</v>
      </c>
      <c r="O29" s="7">
        <f t="shared" si="1"/>
        <v>0.99991331562252517</v>
      </c>
      <c r="P29" s="6">
        <f t="shared" si="2"/>
        <v>0</v>
      </c>
      <c r="Q29" s="6">
        <f t="shared" si="3"/>
        <v>0</v>
      </c>
    </row>
    <row r="30" spans="1:17" x14ac:dyDescent="0.25">
      <c r="A30" s="10" t="s">
        <v>57</v>
      </c>
      <c r="B30" s="20" t="s">
        <v>58</v>
      </c>
      <c r="C30" s="10" t="s">
        <v>66</v>
      </c>
      <c r="D30" s="20" t="s">
        <v>24</v>
      </c>
      <c r="E30" s="10" t="s">
        <v>34</v>
      </c>
      <c r="F30" s="20" t="s">
        <v>33</v>
      </c>
      <c r="G30" s="21">
        <v>0</v>
      </c>
      <c r="H30" s="21">
        <v>56983</v>
      </c>
      <c r="I30" s="21">
        <v>56982.76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0.99999578821753865</v>
      </c>
      <c r="P30" s="6">
        <f t="shared" si="2"/>
        <v>0</v>
      </c>
      <c r="Q30" s="6">
        <f t="shared" si="3"/>
        <v>0</v>
      </c>
    </row>
    <row r="31" spans="1:17" x14ac:dyDescent="0.25">
      <c r="A31" s="10" t="s">
        <v>46</v>
      </c>
      <c r="B31" s="20" t="s">
        <v>47</v>
      </c>
      <c r="C31" s="10" t="s">
        <v>67</v>
      </c>
      <c r="D31" s="20" t="s">
        <v>24</v>
      </c>
      <c r="E31" s="10" t="s">
        <v>49</v>
      </c>
      <c r="F31" s="20" t="s">
        <v>48</v>
      </c>
      <c r="G31" s="21">
        <v>0</v>
      </c>
      <c r="H31" s="21">
        <v>14650</v>
      </c>
      <c r="I31" s="21">
        <v>14650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1</v>
      </c>
      <c r="P31" s="6">
        <f t="shared" si="2"/>
        <v>0</v>
      </c>
      <c r="Q31" s="6">
        <f t="shared" si="3"/>
        <v>0</v>
      </c>
    </row>
    <row r="32" spans="1:17" x14ac:dyDescent="0.25">
      <c r="A32" s="10" t="s">
        <v>21</v>
      </c>
      <c r="B32" s="20" t="s">
        <v>22</v>
      </c>
      <c r="C32" s="10" t="s">
        <v>68</v>
      </c>
      <c r="D32" s="20" t="s">
        <v>24</v>
      </c>
      <c r="E32" s="10" t="s">
        <v>26</v>
      </c>
      <c r="F32" s="20" t="s">
        <v>25</v>
      </c>
      <c r="G32" s="21">
        <v>10000</v>
      </c>
      <c r="H32" s="21">
        <v>125955</v>
      </c>
      <c r="I32" s="21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0" t="s">
        <v>46</v>
      </c>
      <c r="B33" s="20" t="s">
        <v>47</v>
      </c>
      <c r="C33" s="10" t="s">
        <v>68</v>
      </c>
      <c r="D33" s="20" t="s">
        <v>24</v>
      </c>
      <c r="E33" s="10" t="s">
        <v>49</v>
      </c>
      <c r="F33" s="20" t="s">
        <v>48</v>
      </c>
      <c r="G33" s="21">
        <v>50000</v>
      </c>
      <c r="H33" s="21">
        <v>0</v>
      </c>
      <c r="I33" s="21">
        <v>0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7" x14ac:dyDescent="0.25">
      <c r="A34" s="10" t="s">
        <v>57</v>
      </c>
      <c r="B34" s="20" t="s">
        <v>58</v>
      </c>
      <c r="C34" s="10" t="s">
        <v>68</v>
      </c>
      <c r="D34" s="20" t="s">
        <v>24</v>
      </c>
      <c r="E34" s="10" t="s">
        <v>34</v>
      </c>
      <c r="F34" s="20" t="s">
        <v>33</v>
      </c>
      <c r="G34" s="21">
        <v>50000</v>
      </c>
      <c r="H34" s="21">
        <v>61800</v>
      </c>
      <c r="I34" s="21">
        <v>61800</v>
      </c>
      <c r="J34" s="5"/>
      <c r="K34" s="5"/>
      <c r="L34" s="5"/>
      <c r="M34" s="8" t="s">
        <v>17</v>
      </c>
      <c r="N34" s="7">
        <f t="shared" si="0"/>
        <v>1.236</v>
      </c>
      <c r="O34" s="7">
        <f t="shared" si="1"/>
        <v>1</v>
      </c>
      <c r="P34" s="6">
        <f t="shared" si="2"/>
        <v>0</v>
      </c>
      <c r="Q34" s="6">
        <f t="shared" si="3"/>
        <v>0</v>
      </c>
    </row>
    <row r="35" spans="1:17" x14ac:dyDescent="0.25">
      <c r="A35" s="10" t="s">
        <v>35</v>
      </c>
      <c r="B35" s="20" t="s">
        <v>36</v>
      </c>
      <c r="C35" s="10" t="s">
        <v>68</v>
      </c>
      <c r="D35" s="20" t="s">
        <v>24</v>
      </c>
      <c r="E35" s="10" t="s">
        <v>34</v>
      </c>
      <c r="F35" s="20" t="s">
        <v>33</v>
      </c>
      <c r="G35" s="21">
        <v>15000</v>
      </c>
      <c r="H35" s="21">
        <v>15000</v>
      </c>
      <c r="I35" s="21">
        <v>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0" t="s">
        <v>46</v>
      </c>
      <c r="B36" s="20" t="s">
        <v>47</v>
      </c>
      <c r="C36" s="10" t="s">
        <v>69</v>
      </c>
      <c r="D36" s="20" t="s">
        <v>24</v>
      </c>
      <c r="E36" s="10" t="s">
        <v>49</v>
      </c>
      <c r="F36" s="20" t="s">
        <v>48</v>
      </c>
      <c r="G36" s="21">
        <v>45000</v>
      </c>
      <c r="H36" s="21">
        <v>0</v>
      </c>
      <c r="I36" s="21">
        <v>0</v>
      </c>
      <c r="J36" s="5"/>
      <c r="K36" s="5"/>
      <c r="L36" s="5"/>
      <c r="M36" s="8" t="s">
        <v>17</v>
      </c>
      <c r="N36" s="7">
        <f t="shared" ref="N36:N52" si="4">IF(G36&gt;0,I36/G36,0)</f>
        <v>0</v>
      </c>
      <c r="O36" s="7">
        <f t="shared" ref="O36:O52" si="5">IF(H36&gt;0,I36/H36,0)</f>
        <v>0</v>
      </c>
      <c r="P36" s="6">
        <f t="shared" ref="P36:P52" si="6">IF(J36=0,0,L36/J36)</f>
        <v>0</v>
      </c>
      <c r="Q36" s="6">
        <f t="shared" ref="Q36:Q52" si="7">IF(L36=0,0,L36/K36)</f>
        <v>0</v>
      </c>
    </row>
    <row r="37" spans="1:17" x14ac:dyDescent="0.25">
      <c r="A37" s="10" t="s">
        <v>57</v>
      </c>
      <c r="B37" s="20" t="s">
        <v>58</v>
      </c>
      <c r="C37" s="10" t="s">
        <v>69</v>
      </c>
      <c r="D37" s="20" t="s">
        <v>24</v>
      </c>
      <c r="E37" s="10" t="s">
        <v>34</v>
      </c>
      <c r="F37" s="20" t="s">
        <v>33</v>
      </c>
      <c r="G37" s="21">
        <v>0</v>
      </c>
      <c r="H37" s="21">
        <v>1701930.91</v>
      </c>
      <c r="I37" s="21">
        <v>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</v>
      </c>
      <c r="P37" s="6">
        <f t="shared" si="6"/>
        <v>0</v>
      </c>
      <c r="Q37" s="6">
        <f t="shared" si="7"/>
        <v>0</v>
      </c>
    </row>
    <row r="38" spans="1:17" x14ac:dyDescent="0.25">
      <c r="A38" s="10" t="s">
        <v>64</v>
      </c>
      <c r="B38" s="20" t="s">
        <v>65</v>
      </c>
      <c r="C38" s="10" t="s">
        <v>69</v>
      </c>
      <c r="D38" s="20" t="s">
        <v>24</v>
      </c>
      <c r="E38" s="10" t="s">
        <v>34</v>
      </c>
      <c r="F38" s="20" t="s">
        <v>33</v>
      </c>
      <c r="G38" s="21">
        <v>240000</v>
      </c>
      <c r="H38" s="21">
        <v>240000</v>
      </c>
      <c r="I38" s="21">
        <v>127250</v>
      </c>
      <c r="J38" s="5"/>
      <c r="K38" s="5"/>
      <c r="L38" s="5"/>
      <c r="M38" s="8" t="s">
        <v>17</v>
      </c>
      <c r="N38" s="7">
        <f t="shared" si="4"/>
        <v>0.53020833333333328</v>
      </c>
      <c r="O38" s="7">
        <f t="shared" si="5"/>
        <v>0.53020833333333328</v>
      </c>
      <c r="P38" s="6">
        <f t="shared" si="6"/>
        <v>0</v>
      </c>
      <c r="Q38" s="6">
        <f t="shared" si="7"/>
        <v>0</v>
      </c>
    </row>
    <row r="39" spans="1:17" x14ac:dyDescent="0.25">
      <c r="A39" s="10" t="s">
        <v>31</v>
      </c>
      <c r="B39" s="20" t="s">
        <v>32</v>
      </c>
      <c r="C39" s="10" t="s">
        <v>69</v>
      </c>
      <c r="D39" s="20" t="s">
        <v>24</v>
      </c>
      <c r="E39" s="10" t="s">
        <v>34</v>
      </c>
      <c r="F39" s="20" t="s">
        <v>33</v>
      </c>
      <c r="G39" s="21">
        <v>1990000</v>
      </c>
      <c r="H39" s="21">
        <v>1420370</v>
      </c>
      <c r="I39" s="21">
        <v>0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0</v>
      </c>
      <c r="P39" s="6">
        <f t="shared" si="6"/>
        <v>0</v>
      </c>
      <c r="Q39" s="6">
        <f t="shared" si="7"/>
        <v>0</v>
      </c>
    </row>
    <row r="40" spans="1:17" x14ac:dyDescent="0.25">
      <c r="A40" s="10" t="s">
        <v>50</v>
      </c>
      <c r="B40" s="20" t="s">
        <v>51</v>
      </c>
      <c r="C40" s="10" t="s">
        <v>70</v>
      </c>
      <c r="D40" s="20" t="s">
        <v>24</v>
      </c>
      <c r="E40" s="10" t="s">
        <v>34</v>
      </c>
      <c r="F40" s="20" t="s">
        <v>33</v>
      </c>
      <c r="G40" s="21">
        <v>0</v>
      </c>
      <c r="H40" s="21">
        <v>10800</v>
      </c>
      <c r="I40" s="21">
        <v>10771.55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0.99736574074074069</v>
      </c>
      <c r="P40" s="6">
        <f t="shared" si="6"/>
        <v>0</v>
      </c>
      <c r="Q40" s="6">
        <f t="shared" si="7"/>
        <v>0</v>
      </c>
    </row>
    <row r="41" spans="1:17" x14ac:dyDescent="0.25">
      <c r="A41" s="10" t="s">
        <v>31</v>
      </c>
      <c r="B41" s="20" t="s">
        <v>32</v>
      </c>
      <c r="C41" s="10" t="s">
        <v>70</v>
      </c>
      <c r="D41" s="20" t="s">
        <v>24</v>
      </c>
      <c r="E41" s="10" t="s">
        <v>34</v>
      </c>
      <c r="F41" s="20" t="s">
        <v>33</v>
      </c>
      <c r="G41" s="21">
        <v>0</v>
      </c>
      <c r="H41" s="21">
        <v>29445</v>
      </c>
      <c r="I41" s="21">
        <v>29241.37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0.99308439463406351</v>
      </c>
      <c r="P41" s="6">
        <f t="shared" si="6"/>
        <v>0</v>
      </c>
      <c r="Q41" s="6">
        <f t="shared" si="7"/>
        <v>0</v>
      </c>
    </row>
    <row r="42" spans="1:17" x14ac:dyDescent="0.25">
      <c r="A42" s="10" t="s">
        <v>44</v>
      </c>
      <c r="B42" s="20" t="s">
        <v>45</v>
      </c>
      <c r="C42" s="10" t="s">
        <v>71</v>
      </c>
      <c r="D42" s="20" t="s">
        <v>24</v>
      </c>
      <c r="E42" s="10" t="s">
        <v>30</v>
      </c>
      <c r="F42" s="20" t="s">
        <v>29</v>
      </c>
      <c r="G42" s="21">
        <v>600000</v>
      </c>
      <c r="H42" s="21">
        <v>572740</v>
      </c>
      <c r="I42" s="21">
        <v>0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</v>
      </c>
      <c r="P42" s="6">
        <f t="shared" si="6"/>
        <v>0</v>
      </c>
      <c r="Q42" s="6">
        <f t="shared" si="7"/>
        <v>0</v>
      </c>
    </row>
    <row r="43" spans="1:17" x14ac:dyDescent="0.25">
      <c r="A43" s="10" t="s">
        <v>46</v>
      </c>
      <c r="B43" s="20" t="s">
        <v>47</v>
      </c>
      <c r="C43" s="10" t="s">
        <v>71</v>
      </c>
      <c r="D43" s="20" t="s">
        <v>24</v>
      </c>
      <c r="E43" s="10" t="s">
        <v>49</v>
      </c>
      <c r="F43" s="20" t="s">
        <v>48</v>
      </c>
      <c r="G43" s="21">
        <v>0</v>
      </c>
      <c r="H43" s="21">
        <v>117000</v>
      </c>
      <c r="I43" s="21">
        <v>116999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0.99999145299145298</v>
      </c>
      <c r="P43" s="6">
        <f t="shared" si="6"/>
        <v>0</v>
      </c>
      <c r="Q43" s="6">
        <f t="shared" si="7"/>
        <v>0</v>
      </c>
    </row>
    <row r="44" spans="1:17" x14ac:dyDescent="0.25">
      <c r="A44" s="10" t="s">
        <v>57</v>
      </c>
      <c r="B44" s="20" t="s">
        <v>58</v>
      </c>
      <c r="C44" s="10" t="s">
        <v>71</v>
      </c>
      <c r="D44" s="20" t="s">
        <v>24</v>
      </c>
      <c r="E44" s="10" t="s">
        <v>34</v>
      </c>
      <c r="F44" s="20" t="s">
        <v>33</v>
      </c>
      <c r="G44" s="21">
        <v>460000</v>
      </c>
      <c r="H44" s="21">
        <v>436600</v>
      </c>
      <c r="I44" s="21">
        <v>146800</v>
      </c>
      <c r="J44" s="5"/>
      <c r="K44" s="5"/>
      <c r="L44" s="5"/>
      <c r="M44" s="8" t="s">
        <v>17</v>
      </c>
      <c r="N44" s="7">
        <f t="shared" si="4"/>
        <v>0.31913043478260872</v>
      </c>
      <c r="O44" s="7">
        <f t="shared" si="5"/>
        <v>0.33623453962437011</v>
      </c>
      <c r="P44" s="6">
        <f t="shared" si="6"/>
        <v>0</v>
      </c>
      <c r="Q44" s="6">
        <f t="shared" si="7"/>
        <v>0</v>
      </c>
    </row>
    <row r="45" spans="1:17" x14ac:dyDescent="0.25">
      <c r="A45" s="10" t="s">
        <v>64</v>
      </c>
      <c r="B45" s="20" t="s">
        <v>65</v>
      </c>
      <c r="C45" s="10" t="s">
        <v>71</v>
      </c>
      <c r="D45" s="20" t="s">
        <v>24</v>
      </c>
      <c r="E45" s="10" t="s">
        <v>34</v>
      </c>
      <c r="F45" s="20" t="s">
        <v>33</v>
      </c>
      <c r="G45" s="21">
        <v>0</v>
      </c>
      <c r="H45" s="21">
        <v>153756</v>
      </c>
      <c r="I45" s="21">
        <v>153756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1</v>
      </c>
      <c r="P45" s="6">
        <f t="shared" si="6"/>
        <v>0</v>
      </c>
      <c r="Q45" s="6">
        <f t="shared" si="7"/>
        <v>0</v>
      </c>
    </row>
    <row r="46" spans="1:17" x14ac:dyDescent="0.25">
      <c r="A46" s="10" t="s">
        <v>31</v>
      </c>
      <c r="B46" s="20" t="s">
        <v>32</v>
      </c>
      <c r="C46" s="10" t="s">
        <v>71</v>
      </c>
      <c r="D46" s="20" t="s">
        <v>24</v>
      </c>
      <c r="E46" s="10" t="s">
        <v>34</v>
      </c>
      <c r="F46" s="20" t="s">
        <v>33</v>
      </c>
      <c r="G46" s="21">
        <v>40000</v>
      </c>
      <c r="H46" s="21">
        <v>748704.94</v>
      </c>
      <c r="I46" s="21">
        <v>748641.2</v>
      </c>
      <c r="J46" s="5"/>
      <c r="K46" s="5"/>
      <c r="L46" s="5"/>
      <c r="M46" s="8" t="s">
        <v>17</v>
      </c>
      <c r="N46" s="7">
        <f t="shared" si="4"/>
        <v>18.71603</v>
      </c>
      <c r="O46" s="7">
        <f t="shared" si="5"/>
        <v>0.9999148663290508</v>
      </c>
      <c r="P46" s="6">
        <f t="shared" si="6"/>
        <v>0</v>
      </c>
      <c r="Q46" s="6">
        <f t="shared" si="7"/>
        <v>0</v>
      </c>
    </row>
    <row r="47" spans="1:17" x14ac:dyDescent="0.25">
      <c r="A47" s="10" t="s">
        <v>21</v>
      </c>
      <c r="B47" s="20" t="s">
        <v>22</v>
      </c>
      <c r="C47" s="10" t="s">
        <v>72</v>
      </c>
      <c r="D47" s="20" t="s">
        <v>73</v>
      </c>
      <c r="E47" s="10" t="s">
        <v>26</v>
      </c>
      <c r="F47" s="20" t="s">
        <v>25</v>
      </c>
      <c r="G47" s="21">
        <v>0</v>
      </c>
      <c r="H47" s="21">
        <v>2000000</v>
      </c>
      <c r="I47" s="21">
        <v>0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0</v>
      </c>
      <c r="P47" s="6">
        <f t="shared" si="6"/>
        <v>0</v>
      </c>
      <c r="Q47" s="6">
        <f t="shared" si="7"/>
        <v>0</v>
      </c>
    </row>
    <row r="48" spans="1:17" x14ac:dyDescent="0.25">
      <c r="A48" s="10" t="s">
        <v>74</v>
      </c>
      <c r="B48" s="20" t="s">
        <v>75</v>
      </c>
      <c r="C48" s="10" t="s">
        <v>76</v>
      </c>
      <c r="D48" s="20" t="s">
        <v>77</v>
      </c>
      <c r="E48" s="10" t="s">
        <v>34</v>
      </c>
      <c r="F48" s="20" t="s">
        <v>33</v>
      </c>
      <c r="G48" s="21">
        <v>17500000</v>
      </c>
      <c r="H48" s="21">
        <v>9159444.1300000008</v>
      </c>
      <c r="I48" s="21">
        <v>0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0</v>
      </c>
      <c r="P48" s="6">
        <f t="shared" si="6"/>
        <v>0</v>
      </c>
      <c r="Q48" s="6">
        <f t="shared" si="7"/>
        <v>0</v>
      </c>
    </row>
    <row r="49" spans="1:17" x14ac:dyDescent="0.25">
      <c r="A49" s="10" t="s">
        <v>78</v>
      </c>
      <c r="B49" s="20" t="s">
        <v>79</v>
      </c>
      <c r="C49" s="10" t="s">
        <v>76</v>
      </c>
      <c r="D49" s="20" t="s">
        <v>77</v>
      </c>
      <c r="E49" s="10" t="s">
        <v>34</v>
      </c>
      <c r="F49" s="20" t="s">
        <v>33</v>
      </c>
      <c r="G49" s="21">
        <v>10105000</v>
      </c>
      <c r="H49" s="21">
        <v>14277756.539999999</v>
      </c>
      <c r="I49" s="21">
        <v>163836.68</v>
      </c>
      <c r="J49" s="5"/>
      <c r="K49" s="5"/>
      <c r="L49" s="5"/>
      <c r="M49" s="8" t="s">
        <v>17</v>
      </c>
      <c r="N49" s="7">
        <f t="shared" si="4"/>
        <v>1.6213427016328549E-2</v>
      </c>
      <c r="O49" s="7">
        <f t="shared" si="5"/>
        <v>1.1474959636760972E-2</v>
      </c>
      <c r="P49" s="6">
        <f t="shared" si="6"/>
        <v>0</v>
      </c>
      <c r="Q49" s="6">
        <f t="shared" si="7"/>
        <v>0</v>
      </c>
    </row>
    <row r="50" spans="1:17" x14ac:dyDescent="0.25">
      <c r="A50" s="10" t="s">
        <v>80</v>
      </c>
      <c r="B50" s="20" t="s">
        <v>81</v>
      </c>
      <c r="C50" s="10" t="s">
        <v>76</v>
      </c>
      <c r="D50" s="20" t="s">
        <v>77</v>
      </c>
      <c r="E50" s="10" t="s">
        <v>34</v>
      </c>
      <c r="F50" s="20" t="s">
        <v>33</v>
      </c>
      <c r="G50" s="21">
        <v>0</v>
      </c>
      <c r="H50" s="21">
        <v>0</v>
      </c>
      <c r="I50" s="21">
        <v>0</v>
      </c>
      <c r="J50" s="5"/>
      <c r="K50" s="5"/>
      <c r="L50" s="5"/>
      <c r="M50" s="8" t="s">
        <v>17</v>
      </c>
      <c r="N50" s="7">
        <f t="shared" si="4"/>
        <v>0</v>
      </c>
      <c r="O50" s="7">
        <f t="shared" si="5"/>
        <v>0</v>
      </c>
      <c r="P50" s="6">
        <f t="shared" si="6"/>
        <v>0</v>
      </c>
      <c r="Q50" s="6">
        <f t="shared" si="7"/>
        <v>0</v>
      </c>
    </row>
    <row r="51" spans="1:17" x14ac:dyDescent="0.25">
      <c r="A51" s="10" t="s">
        <v>82</v>
      </c>
      <c r="B51" s="20" t="s">
        <v>83</v>
      </c>
      <c r="C51" s="10" t="s">
        <v>76</v>
      </c>
      <c r="D51" s="20" t="s">
        <v>77</v>
      </c>
      <c r="E51" s="10" t="s">
        <v>34</v>
      </c>
      <c r="F51" s="20" t="s">
        <v>33</v>
      </c>
      <c r="G51" s="21">
        <v>400000</v>
      </c>
      <c r="H51" s="21">
        <v>332009.77</v>
      </c>
      <c r="I51" s="21">
        <v>0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0</v>
      </c>
      <c r="P51" s="6">
        <f t="shared" si="6"/>
        <v>0</v>
      </c>
      <c r="Q51" s="6">
        <f t="shared" si="7"/>
        <v>0</v>
      </c>
    </row>
    <row r="52" spans="1:17" x14ac:dyDescent="0.25">
      <c r="A52" s="10" t="s">
        <v>54</v>
      </c>
      <c r="B52" s="20" t="s">
        <v>83</v>
      </c>
      <c r="C52" s="10" t="s">
        <v>76</v>
      </c>
      <c r="D52" s="20" t="s">
        <v>77</v>
      </c>
      <c r="E52" s="10" t="s">
        <v>49</v>
      </c>
      <c r="F52" s="20" t="s">
        <v>48</v>
      </c>
      <c r="G52" s="21">
        <v>0</v>
      </c>
      <c r="H52" s="21">
        <v>2155172.41</v>
      </c>
      <c r="I52" s="21">
        <v>0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0</v>
      </c>
      <c r="P52" s="6">
        <f t="shared" si="6"/>
        <v>0</v>
      </c>
      <c r="Q52" s="6">
        <f t="shared" si="7"/>
        <v>0</v>
      </c>
    </row>
    <row r="53" spans="1:17" x14ac:dyDescent="0.25">
      <c r="G53" s="22">
        <f>SUM(G4:G52)</f>
        <v>34390500</v>
      </c>
      <c r="H53" s="22">
        <f>SUM(H4:H52)</f>
        <v>42269185.430000007</v>
      </c>
      <c r="I53" s="22">
        <f>SUM(I4:I52)</f>
        <v>3843642.53</v>
      </c>
      <c r="P53" s="11">
        <f t="shared" ref="P53" si="8">IF(J53=0,0,L53/J53)</f>
        <v>0</v>
      </c>
      <c r="Q53" s="11">
        <f t="shared" ref="Q53" si="9">IF(L53=0,0,L53/K53)</f>
        <v>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SIMAPAS Dolores Hidalgo</cp:lastModifiedBy>
  <cp:lastPrinted>2025-07-15T20:03:45Z</cp:lastPrinted>
  <dcterms:created xsi:type="dcterms:W3CDTF">2023-06-21T19:35:53Z</dcterms:created>
  <dcterms:modified xsi:type="dcterms:W3CDTF">2025-07-15T20:03:50Z</dcterms:modified>
</cp:coreProperties>
</file>