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Cuenta Publica SIMAPAS\Cuenta Pública 2022\IF_2204\"/>
    </mc:Choice>
  </mc:AlternateContent>
  <xr:revisionPtr revIDLastSave="0" documentId="8_{EE35661B-8C13-471F-84F4-29DB0F4072A9}" xr6:coauthVersionLast="41" xr6:coauthVersionMax="41" xr10:uidLastSave="{00000000-0000-0000-0000-000000000000}"/>
  <bookViews>
    <workbookView xWindow="1080" yWindow="0" windowWidth="26235" windowHeight="1560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H16" i="4"/>
  <c r="H31" i="4"/>
  <c r="H39" i="4" s="1"/>
  <c r="E21" i="4"/>
  <c r="E31" i="4"/>
  <c r="E39" i="4" s="1"/>
  <c r="H21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<sst xmlns="http://schemas.openxmlformats.org/spreadsheetml/2006/main" count="99" uniqueCount="51">
  <si>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</si>
  <si>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</si>
  <si>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</si>
  <si>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</si>
  <si>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</si>
  <si>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</si>
  <si>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</si>
  <si>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</si>
  <si>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</si>
  <si>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</si>
  <si>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</si>
  <si>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</si>
  <si>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</si>
  <si>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</si>
  <si>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</si>
  <si>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</si>
  <si>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</si>
  <si>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</si>
  <si>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</si>
  <si>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</si>
  <si>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</si>
  <si>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</si>
  <si>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</si>
  <si>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</si>
  <si>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</si>
  <si>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</si>
  <si>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</si>
  <si>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</si>
  <si>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</si>
  <si>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</si>
  <si>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</si>
  <si>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</si>
  <si>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</si>
  <si>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</si>
  <si>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</si>
  <si>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</si>
  <si>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</si>
  <si>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</si>
  <si>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</si>
  <si>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</si>
  <si>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</si>
  <si>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</si>
  <si>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</si>
  <si>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</si>
  <si>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</si>
  <si>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</si>
  <si>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</si>
  <si>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</si>
  <si>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</si>
  <si>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</si>
  <si>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Municipal de Agua Potable, Alcantarillado y Saneamiento de Dolores Hidalgo (SIMAPAS)
Estado Analítico de Ingresos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</si>
</sst>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300022.44</v>
      </c>
      <c r="D9" s="22">
        <v>588092.22</v>
      </c>
      <c r="E9" s="22">
        <f t="shared" si="0"/>
        <v>888114.65999999992</v>
      </c>
      <c r="F9" s="22">
        <v>594068.55000000005</v>
      </c>
      <c r="G9" s="22">
        <v>594068.55000000005</v>
      </c>
      <c r="H9" s="22">
        <f t="shared" si="1"/>
        <v>294046.11000000004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87542055.280000001</v>
      </c>
      <c r="D11" s="22">
        <v>13218817.9</v>
      </c>
      <c r="E11" s="22">
        <f t="shared" si="2"/>
        <v>100760873.18000001</v>
      </c>
      <c r="F11" s="22">
        <v>95176798.099999994</v>
      </c>
      <c r="G11" s="22">
        <v>95176798.099999994</v>
      </c>
      <c r="H11" s="22">
        <f t="shared" si="3"/>
        <v>7634742.8199999928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8421634.9800000004</v>
      </c>
      <c r="E14" s="22">
        <f t="shared" ref="E14" si="4">C14+D14</f>
        <v>8421634.9800000004</v>
      </c>
      <c r="F14" s="22">
        <v>8421634.9800000004</v>
      </c>
      <c r="G14" s="22">
        <v>8421634.9800000004</v>
      </c>
      <c r="H14" s="22">
        <f t="shared" ref="H14" si="5">G14-C14</f>
        <v>8421634.9800000004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87842077.719999999</v>
      </c>
      <c r="D16" s="23">
        <f t="shared" ref="D16:H16" si="6">SUM(D5:D14)</f>
        <v>22228545.100000001</v>
      </c>
      <c r="E16" s="23">
        <f t="shared" si="6"/>
        <v>110070622.82000001</v>
      </c>
      <c r="F16" s="23">
        <f t="shared" si="6"/>
        <v>104192501.63</v>
      </c>
      <c r="G16" s="11">
        <f t="shared" si="6"/>
        <v>104192501.63</v>
      </c>
      <c r="H16" s="12">
        <f t="shared" si="6"/>
        <v>16350423.909999993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87842077.719999999</v>
      </c>
      <c r="D31" s="26">
        <f t="shared" si="14"/>
        <v>13806910.120000001</v>
      </c>
      <c r="E31" s="26">
        <f t="shared" si="14"/>
        <v>101648987.84</v>
      </c>
      <c r="F31" s="26">
        <f t="shared" si="14"/>
        <v>95770866.649999991</v>
      </c>
      <c r="G31" s="26">
        <f t="shared" si="14"/>
        <v>95770866.649999991</v>
      </c>
      <c r="H31" s="26">
        <f t="shared" si="14"/>
        <v>7928788.9299999932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300022.44</v>
      </c>
      <c r="D33" s="25">
        <v>588092.22</v>
      </c>
      <c r="E33" s="25">
        <f>C33+D33</f>
        <v>888114.65999999992</v>
      </c>
      <c r="F33" s="25">
        <v>594068.55000000005</v>
      </c>
      <c r="G33" s="25">
        <v>594068.55000000005</v>
      </c>
      <c r="H33" s="25">
        <f t="shared" ref="H33:H34" si="15">G33-C33</f>
        <v>294046.11000000004</v>
      </c>
      <c r="I33" s="45" t="s">
        <v>40</v>
      </c>
    </row>
    <row r="34" spans="1:9" x14ac:dyDescent="0.2">
      <c r="A34" s="16"/>
      <c r="B34" s="17" t="s">
        <v>32</v>
      </c>
      <c r="C34" s="25">
        <v>87542055.280000001</v>
      </c>
      <c r="D34" s="25">
        <v>13218817.9</v>
      </c>
      <c r="E34" s="25">
        <f>C34+D34</f>
        <v>100760873.18000001</v>
      </c>
      <c r="F34" s="25">
        <v>95176798.099999994</v>
      </c>
      <c r="G34" s="25">
        <v>95176798.099999994</v>
      </c>
      <c r="H34" s="25">
        <f t="shared" si="15"/>
        <v>7634742.8199999928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8421634.9800000004</v>
      </c>
      <c r="E37" s="26">
        <f t="shared" si="17"/>
        <v>8421634.9800000004</v>
      </c>
      <c r="F37" s="26">
        <f t="shared" si="17"/>
        <v>8421634.9800000004</v>
      </c>
      <c r="G37" s="26">
        <f t="shared" si="17"/>
        <v>8421634.9800000004</v>
      </c>
      <c r="H37" s="26">
        <f t="shared" si="17"/>
        <v>8421634.9800000004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8421634.9800000004</v>
      </c>
      <c r="E38" s="25">
        <f>C38+D38</f>
        <v>8421634.9800000004</v>
      </c>
      <c r="F38" s="25">
        <v>8421634.9800000004</v>
      </c>
      <c r="G38" s="25">
        <v>8421634.9800000004</v>
      </c>
      <c r="H38" s="25">
        <f>G38-C38</f>
        <v>8421634.9800000004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87842077.719999999</v>
      </c>
      <c r="D39" s="23">
        <f t="shared" ref="D39:H39" si="18">SUM(D37+D31+D21)</f>
        <v>22228545.100000001</v>
      </c>
      <c r="E39" s="23">
        <f t="shared" si="18"/>
        <v>110070622.82000001</v>
      </c>
      <c r="F39" s="23">
        <f t="shared" si="18"/>
        <v>104192501.63</v>
      </c>
      <c r="G39" s="23">
        <f t="shared" si="18"/>
        <v>104192501.63</v>
      </c>
      <c r="H39" s="12">
        <f t="shared" si="18"/>
        <v>16350423.909999993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2019-04-05T21:16:20Z</cp:lastPrinted>
  <dcterms:created xsi:type="dcterms:W3CDTF">2012-12-11T20:48:19Z</dcterms:created>
  <dcterms:modified xsi:type="dcterms:W3CDTF">2023-01-30T15:49:13Z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