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-105" yWindow="-105" windowWidth="16830" windowHeight="10305" activeTab="1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<sst xmlns="http://schemas.openxmlformats.org/spreadsheetml/2006/main" count="103" uniqueCount="43">
  <si>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</si>
  <si>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</si>
  <si>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</si>
  <si>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</si>
  <si>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</si>
  <si>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</si>
  <si>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</si>
  <si>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</si>
  <si>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</si>
  <si>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</si>
  <si>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</si>
  <si>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</si>
  <si>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</si>
  <si>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</si>
  <si>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</si>
  <si>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</si>
  <si>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</si>
  <si>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</si>
  <si>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</si>
  <si>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</si>
  <si>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</si>
  <si>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</si>
  <si>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</si>
  <si>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</si>
  <si>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</si>
  <si>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</si>
  <si>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</si>
  <si>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</si>
  <si>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</si>
  <si>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</si>
  <si>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</si>
  <si>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</si>
  <si>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</si>
  <si>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</si>
  <si>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</si>
  <si>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</si>
  <si>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</si>
  <si>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</si>
  <si>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</si>
  <si>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</si>
  <si>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Ampliaciones/(Reducciones)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</si>
  <si>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</si>
  <si>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Sistema Municipal de Agua Potable, Alcantarillado y Saneamiento de Dolores Hidalgo (SIMAPAS)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</si>
</sst>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3" fillId="0" borderId="0" xfId="18" applyFont="1" applyFill="1" applyAlignment="1" applyProtection="1">
      <alignment horizontal="center" vertical="top"/>
      <protection locked="0"/>
    </xf>
    <xf numFmtId="0" fontId="9" fillId="2" borderId="3" xfId="8" applyFont="1" applyFill="1" applyBorder="1" applyAlignment="1">
      <alignment horizontal="center" vertical="center"/>
    </xf>
    <xf numFmtId="0" fontId="9" fillId="2" borderId="3" xfId="18" applyFont="1" applyFill="1" applyBorder="1" applyAlignment="1">
      <alignment horizontal="center" vertical="center"/>
    </xf>
    <xf numFmtId="0" fontId="0" fillId="3" borderId="0" xfId="18" applyFont="1" applyFill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opLeftCell="A31" zoomScaleNormal="100" workbookViewId="0">
      <selection activeCell="A42" sqref="A42"/>
    </sheetView>
  </sheetViews>
  <sheetFormatPr baseColWidth="10" defaultColWidth="12" defaultRowHeight="11.25" x14ac:dyDescent="0.2"/>
  <cols>
    <col min="1" max="1" width="62.5" style="2" customWidth="1"/>
    <col min="2" max="2" width="20.5" style="2" customWidth="1"/>
    <col min="3" max="3" width="24.16406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72" t="s">
        <v>42</v>
      </c>
      <c r="B1" s="73"/>
      <c r="C1" s="73"/>
      <c r="D1" s="73"/>
      <c r="E1" s="73"/>
      <c r="F1" s="73"/>
      <c r="G1" s="74"/>
    </row>
    <row r="2" spans="1:8" s="3" customFormat="1" x14ac:dyDescent="0.2">
      <c r="A2" s="24"/>
      <c r="B2" s="73" t="s">
        <v>38</v>
      </c>
      <c r="C2" s="73"/>
      <c r="D2" s="73"/>
      <c r="E2" s="73"/>
      <c r="F2" s="73"/>
      <c r="G2" s="76" t="s">
        <v>12</v>
      </c>
    </row>
    <row r="3" spans="1:8" s="1" customFormat="1" ht="24.95" customHeight="1" x14ac:dyDescent="0.2">
      <c r="A3" s="25" t="s">
        <v>33</v>
      </c>
      <c r="B3" s="4" t="s">
        <v>8</v>
      </c>
      <c r="C3" s="69" t="s">
        <v>40</v>
      </c>
      <c r="D3" s="5" t="s">
        <v>9</v>
      </c>
      <c r="E3" s="5" t="s">
        <v>10</v>
      </c>
      <c r="F3" s="6" t="s">
        <v>11</v>
      </c>
      <c r="G3" s="77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x14ac:dyDescent="0.2">
      <c r="A10" s="19" t="s">
        <v>14</v>
      </c>
      <c r="B10" s="29">
        <v>123589000</v>
      </c>
      <c r="C10" s="29">
        <v>11703000</v>
      </c>
      <c r="D10" s="29">
        <f t="shared" si="2"/>
        <v>135292000</v>
      </c>
      <c r="E10" s="29">
        <v>102898594.48</v>
      </c>
      <c r="F10" s="29">
        <v>102898339.29000001</v>
      </c>
      <c r="G10" s="29">
        <f t="shared" si="3"/>
        <v>-20690660.709999993</v>
      </c>
      <c r="H10" s="18" t="s">
        <v>26</v>
      </c>
    </row>
    <row r="11" spans="1:8" ht="22.5" x14ac:dyDescent="0.2">
      <c r="A11" s="37" t="s">
        <v>37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27</v>
      </c>
    </row>
    <row r="12" spans="1:8" ht="22.5" x14ac:dyDescent="0.2">
      <c r="A12" s="19" t="s">
        <v>15</v>
      </c>
      <c r="B12" s="29">
        <v>15150000</v>
      </c>
      <c r="C12" s="29">
        <v>-4892730.6500000004</v>
      </c>
      <c r="D12" s="29">
        <f t="shared" si="2"/>
        <v>10257269.35</v>
      </c>
      <c r="E12" s="29">
        <v>4196251.78</v>
      </c>
      <c r="F12" s="29">
        <v>4196251.78</v>
      </c>
      <c r="G12" s="29">
        <f t="shared" si="3"/>
        <v>-10953748.219999999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138739000</v>
      </c>
      <c r="C15" s="31">
        <f t="shared" ref="C15:G15" si="6">SUM(C4:C13)</f>
        <v>6810269.3499999996</v>
      </c>
      <c r="D15" s="31">
        <f t="shared" si="6"/>
        <v>145549269.34999999</v>
      </c>
      <c r="E15" s="31">
        <f t="shared" si="6"/>
        <v>107094846.26000001</v>
      </c>
      <c r="F15" s="32">
        <f t="shared" si="6"/>
        <v>107094591.07000001</v>
      </c>
      <c r="G15" s="33">
        <f t="shared" si="6"/>
        <v>-31644408.929999992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39</v>
      </c>
      <c r="F16" s="16"/>
      <c r="G16" s="10"/>
      <c r="H16" s="18" t="s">
        <v>30</v>
      </c>
    </row>
    <row r="17" spans="1:8" ht="10.35" customHeight="1" x14ac:dyDescent="0.2">
      <c r="A17" s="26"/>
      <c r="B17" s="73" t="s">
        <v>38</v>
      </c>
      <c r="C17" s="73"/>
      <c r="D17" s="73"/>
      <c r="E17" s="73"/>
      <c r="F17" s="73"/>
      <c r="G17" s="76" t="s">
        <v>12</v>
      </c>
      <c r="H17" s="18" t="s">
        <v>30</v>
      </c>
    </row>
    <row r="18" spans="1:8" x14ac:dyDescent="0.2">
      <c r="A18" s="27" t="s">
        <v>33</v>
      </c>
      <c r="B18" s="4" t="s">
        <v>8</v>
      </c>
      <c r="C18" s="69" t="s">
        <v>40</v>
      </c>
      <c r="D18" s="5" t="s">
        <v>9</v>
      </c>
      <c r="E18" s="5" t="s">
        <v>10</v>
      </c>
      <c r="F18" s="6" t="s">
        <v>11</v>
      </c>
      <c r="G18" s="77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2.5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2.5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138739000</v>
      </c>
      <c r="C29" s="36">
        <f t="shared" si="14"/>
        <v>6810269.3499999996</v>
      </c>
      <c r="D29" s="36">
        <f t="shared" si="14"/>
        <v>145549269.34999999</v>
      </c>
      <c r="E29" s="36">
        <f t="shared" si="14"/>
        <v>107094846.26000001</v>
      </c>
      <c r="F29" s="36">
        <f t="shared" si="14"/>
        <v>107094591.07000001</v>
      </c>
      <c r="G29" s="36">
        <f t="shared" si="14"/>
        <v>-31644408.929999992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2.5" x14ac:dyDescent="0.2">
      <c r="A32" s="22" t="s">
        <v>19</v>
      </c>
      <c r="B32" s="35">
        <v>123589000</v>
      </c>
      <c r="C32" s="35">
        <v>11703000</v>
      </c>
      <c r="D32" s="35">
        <f>B32+C32</f>
        <v>135292000</v>
      </c>
      <c r="E32" s="35">
        <v>102898594.48</v>
      </c>
      <c r="F32" s="35">
        <v>102898339.29000001</v>
      </c>
      <c r="G32" s="35">
        <f t="shared" si="15"/>
        <v>-20690660.709999993</v>
      </c>
      <c r="H32" s="18" t="s">
        <v>26</v>
      </c>
    </row>
    <row r="33" spans="1:8" ht="22.5" x14ac:dyDescent="0.2">
      <c r="A33" s="22" t="s">
        <v>15</v>
      </c>
      <c r="B33" s="35">
        <v>15150000</v>
      </c>
      <c r="C33" s="35">
        <v>-4892730.6500000004</v>
      </c>
      <c r="D33" s="35">
        <f>B33+C33</f>
        <v>10257269.35</v>
      </c>
      <c r="E33" s="35">
        <v>4196251.78</v>
      </c>
      <c r="F33" s="35">
        <v>4196251.78</v>
      </c>
      <c r="G33" s="35">
        <f t="shared" ref="G33" si="16">F33-B33</f>
        <v>-10953748.219999999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138739000</v>
      </c>
      <c r="C38" s="31">
        <f t="shared" ref="C38:G38" si="18">SUM(C35+C29+C19)</f>
        <v>6810269.3499999996</v>
      </c>
      <c r="D38" s="31">
        <f t="shared" si="18"/>
        <v>145549269.34999999</v>
      </c>
      <c r="E38" s="31">
        <f t="shared" si="18"/>
        <v>107094846.26000001</v>
      </c>
      <c r="F38" s="31">
        <f t="shared" si="18"/>
        <v>107094591.07000001</v>
      </c>
      <c r="G38" s="33">
        <f t="shared" si="18"/>
        <v>-31644408.929999992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39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x14ac:dyDescent="0.2">
      <c r="A41" s="17" t="s">
        <v>35</v>
      </c>
    </row>
    <row r="42" spans="1:8" x14ac:dyDescent="0.2">
      <c r="A42" s="17" t="s">
        <v>20</v>
      </c>
    </row>
    <row r="43" spans="1:8" ht="30.75" customHeight="1" x14ac:dyDescent="0.2">
      <c r="A43" s="75" t="s">
        <v>36</v>
      </c>
      <c r="B43" s="75"/>
      <c r="C43" s="75"/>
      <c r="D43" s="75"/>
      <c r="E43" s="75"/>
      <c r="F43" s="75"/>
      <c r="G43" s="75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>
      <selection activeCell="A25" sqref="A25"/>
    </sheetView>
  </sheetViews>
  <sheetFormatPr baseColWidth="10" defaultRowHeight="11.25" x14ac:dyDescent="0.2"/>
  <cols>
    <col min="1" max="1" width="91" customWidth="1"/>
    <col min="3" max="3" width="24.83203125" customWidth="1"/>
    <col min="9" max="9" width="16" bestFit="1" customWidth="1"/>
  </cols>
  <sheetData>
    <row r="1" spans="1:12" ht="50.1" customHeight="1" x14ac:dyDescent="0.2">
      <c r="A1" s="78" t="s">
        <v>42</v>
      </c>
      <c r="B1" s="79"/>
      <c r="C1" s="79"/>
      <c r="D1" s="79"/>
      <c r="E1" s="79"/>
      <c r="F1" s="79"/>
      <c r="G1" s="80"/>
      <c r="J1" s="67"/>
    </row>
    <row r="2" spans="1:12" x14ac:dyDescent="0.2">
      <c r="A2" s="38"/>
      <c r="B2" s="81" t="s">
        <v>38</v>
      </c>
      <c r="C2" s="82"/>
      <c r="D2" s="82"/>
      <c r="E2" s="82"/>
      <c r="F2" s="83"/>
      <c r="G2" s="84" t="s">
        <v>12</v>
      </c>
      <c r="J2" s="67"/>
    </row>
    <row r="3" spans="1:12" x14ac:dyDescent="0.2">
      <c r="A3" s="39" t="s">
        <v>33</v>
      </c>
      <c r="B3" s="40" t="s">
        <v>8</v>
      </c>
      <c r="C3" s="70" t="s">
        <v>40</v>
      </c>
      <c r="D3" s="41" t="s">
        <v>9</v>
      </c>
      <c r="E3" s="41" t="s">
        <v>10</v>
      </c>
      <c r="F3" s="42" t="s">
        <v>11</v>
      </c>
      <c r="G3" s="85"/>
      <c r="H3" s="66"/>
      <c r="I3" s="66"/>
      <c r="J3" s="67"/>
    </row>
    <row r="4" spans="1:12" ht="33.75" x14ac:dyDescent="0.2">
      <c r="A4" s="43" t="s">
        <v>34</v>
      </c>
      <c r="B4" s="44">
        <f t="shared" ref="B4:G4" si="0">SUM(B5:B5)</f>
        <v>0</v>
      </c>
      <c r="C4" s="44">
        <f t="shared" si="0"/>
        <v>0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  <c r="H4" s="67"/>
      <c r="I4" s="67"/>
      <c r="J4" s="67"/>
    </row>
    <row r="5" spans="1:12" ht="22.5" x14ac:dyDescent="0.2">
      <c r="A5" s="45" t="s">
        <v>37</v>
      </c>
      <c r="B5" s="46">
        <v>0</v>
      </c>
      <c r="C5" s="47">
        <v>0</v>
      </c>
      <c r="D5" s="47">
        <f>B5+C5</f>
        <v>0</v>
      </c>
      <c r="E5" s="47">
        <v>0</v>
      </c>
      <c r="F5" s="47">
        <v>0</v>
      </c>
      <c r="G5" s="46">
        <f>F5-B5</f>
        <v>0</v>
      </c>
      <c r="H5" s="68"/>
      <c r="I5" s="68"/>
      <c r="J5" s="68"/>
    </row>
    <row r="6" spans="1:12" x14ac:dyDescent="0.2">
      <c r="A6" s="49"/>
      <c r="B6" s="46"/>
      <c r="C6" s="46"/>
      <c r="D6" s="46"/>
      <c r="E6" s="46"/>
      <c r="F6" s="46"/>
      <c r="G6" s="46"/>
      <c r="J6" s="67"/>
    </row>
    <row r="7" spans="1:12" x14ac:dyDescent="0.2">
      <c r="A7" s="50" t="s">
        <v>6</v>
      </c>
      <c r="B7" s="44">
        <f t="shared" ref="B7:G7" si="1">SUM(B8)</f>
        <v>0</v>
      </c>
      <c r="C7" s="44">
        <f t="shared" si="1"/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  <c r="J7" s="67"/>
    </row>
    <row r="8" spans="1:12" x14ac:dyDescent="0.2">
      <c r="A8" s="45" t="s">
        <v>6</v>
      </c>
      <c r="B8" s="46">
        <v>0</v>
      </c>
      <c r="C8" s="46">
        <v>0</v>
      </c>
      <c r="D8" s="47">
        <f>B8+C8</f>
        <v>0</v>
      </c>
      <c r="E8" s="46">
        <v>0</v>
      </c>
      <c r="F8" s="46">
        <v>0</v>
      </c>
      <c r="G8" s="46">
        <f>F8-B8</f>
        <v>0</v>
      </c>
      <c r="J8" s="67"/>
    </row>
    <row r="9" spans="1:12" x14ac:dyDescent="0.2">
      <c r="A9" s="51"/>
      <c r="B9" s="44"/>
      <c r="C9" s="44"/>
      <c r="D9" s="44"/>
      <c r="E9" s="44"/>
      <c r="F9" s="44"/>
      <c r="G9" s="44"/>
    </row>
    <row r="10" spans="1:12" x14ac:dyDescent="0.2">
      <c r="A10" s="53" t="s">
        <v>7</v>
      </c>
      <c r="B10" s="54">
        <f t="shared" ref="B10:G10" si="2">SUM(B7+B4)</f>
        <v>0</v>
      </c>
      <c r="C10" s="54">
        <f t="shared" si="2"/>
        <v>0</v>
      </c>
      <c r="D10" s="54">
        <f t="shared" si="2"/>
        <v>0</v>
      </c>
      <c r="E10" s="54">
        <f t="shared" si="2"/>
        <v>0</v>
      </c>
      <c r="F10" s="54">
        <f t="shared" si="2"/>
        <v>0</v>
      </c>
      <c r="G10" s="55">
        <f t="shared" si="2"/>
        <v>0</v>
      </c>
      <c r="L10" s="52"/>
    </row>
    <row r="11" spans="1:12" x14ac:dyDescent="0.2">
      <c r="A11" s="56"/>
      <c r="B11" s="57"/>
      <c r="C11" s="57"/>
      <c r="D11" s="57"/>
      <c r="E11" s="58" t="s">
        <v>13</v>
      </c>
      <c r="F11" s="59"/>
      <c r="G11" s="60"/>
      <c r="L11" s="48"/>
    </row>
    <row r="12" spans="1:12" x14ac:dyDescent="0.2">
      <c r="A12" s="61"/>
      <c r="B12" s="61"/>
      <c r="C12" s="61"/>
      <c r="D12" s="61"/>
      <c r="E12" s="61"/>
      <c r="F12" s="61"/>
      <c r="G12" s="61"/>
    </row>
    <row r="13" spans="1:12" x14ac:dyDescent="0.2">
      <c r="A13" s="62"/>
      <c r="B13" s="63"/>
      <c r="C13" s="63"/>
      <c r="D13" s="63"/>
      <c r="E13" s="64"/>
      <c r="F13" s="64"/>
      <c r="G13" s="63"/>
    </row>
    <row r="14" spans="1:12" x14ac:dyDescent="0.2">
      <c r="A14" s="65" t="s">
        <v>32</v>
      </c>
      <c r="B14" s="61"/>
      <c r="C14" s="61"/>
      <c r="D14" s="61"/>
      <c r="E14" s="61"/>
      <c r="F14" s="61"/>
      <c r="G14" s="61"/>
    </row>
    <row r="15" spans="1:12" ht="9.9499999999999993" customHeight="1" x14ac:dyDescent="0.2">
      <c r="A15" s="71" t="s">
        <v>41</v>
      </c>
      <c r="B15" s="71"/>
      <c r="C15" s="71"/>
      <c r="D15" s="71"/>
      <c r="E15" s="71"/>
      <c r="F15" s="71"/>
      <c r="G15" s="71"/>
      <c r="H15" s="71"/>
      <c r="I15" s="71"/>
    </row>
    <row r="22" spans="1:1" x14ac:dyDescent="0.2">
      <c r="A22" s="45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Alvarez</cp:lastModifiedBy>
  <cp:lastPrinted>2019-04-05T21:16:20Z</cp:lastPrinted>
  <dcterms:created xsi:type="dcterms:W3CDTF">2012-12-11T20:48:19Z</dcterms:created>
  <dcterms:modified xsi:type="dcterms:W3CDTF">2025-10-06T19:14:35Z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