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2DECC1B8-D153-40E9-A619-7DDB63175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C26" i="1"/>
  <c r="B26" i="1"/>
  <c r="D25" i="1"/>
  <c r="G25" i="1" s="1"/>
  <c r="D24" i="1"/>
  <c r="G24" i="1" s="1"/>
  <c r="F23" i="1"/>
  <c r="E23" i="1"/>
  <c r="C23" i="1"/>
  <c r="B23" i="1"/>
  <c r="D22" i="1"/>
  <c r="G22" i="1" s="1"/>
  <c r="D21" i="1"/>
  <c r="G21" i="1" s="1"/>
  <c r="D20" i="1"/>
  <c r="G20" i="1" s="1"/>
  <c r="G19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G13" i="1"/>
  <c r="D13" i="1"/>
  <c r="D12" i="1"/>
  <c r="D11" i="1"/>
  <c r="G11" i="1" s="1"/>
  <c r="F10" i="1"/>
  <c r="E10" i="1"/>
  <c r="C10" i="1"/>
  <c r="B10" i="1"/>
  <c r="D9" i="1"/>
  <c r="G9" i="1" s="1"/>
  <c r="D8" i="1"/>
  <c r="G8" i="1" s="1"/>
  <c r="F7" i="1"/>
  <c r="F37" i="1" s="1"/>
  <c r="E7" i="1"/>
  <c r="D7" i="1"/>
  <c r="C7" i="1"/>
  <c r="B7" i="1"/>
  <c r="E37" i="1" l="1"/>
  <c r="G7" i="1"/>
  <c r="C37" i="1"/>
  <c r="G23" i="1"/>
  <c r="D10" i="1"/>
  <c r="B37" i="1"/>
  <c r="D19" i="1"/>
  <c r="G26" i="1"/>
  <c r="D26" i="1"/>
  <c r="D23" i="1"/>
  <c r="D31" i="1"/>
  <c r="G12" i="1"/>
  <c r="G10" i="1" s="1"/>
  <c r="G37" i="1" l="1"/>
  <c r="D37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<sst xmlns="http://schemas.openxmlformats.org/spreadsheetml/2006/main" count="43" uniqueCount="43">
  <si>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</si>
  <si>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</si>
  <si>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</si>
  <si>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</si>
  <si>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</si>
  <si>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</si>
  <si>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</si>
  <si>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</si>
  <si>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</si>
  <si>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</si>
  <si>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</si>
  <si>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</si>
  <si>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</si>
  <si>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</si>
  <si>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</si>
  <si>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</si>
  <si>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</si>
  <si>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</si>
  <si>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</si>
  <si>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</si>
  <si>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</si>
  <si>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</si>
  <si>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</si>
  <si>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</si>
  <si>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</si>
  <si>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</si>
  <si>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</si>
  <si>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</si>
  <si>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</si>
  <si>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</si>
  <si>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</si>
  <si>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</si>
  <si>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</si>
  <si>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</si>
  <si>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</si>
  <si>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</si>
  <si>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</si>
  <si>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</si>
  <si>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</si>
  <si>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</si>
  <si>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</si>
  <si>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Municipal de Agua Potable, Alcantarillado y Saneamiento de Dolores Hidalgo (SIMAPAS)
Gasto por Categoría Programática
Del 1 de Enero al 31 de Diciembre de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</si>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</sst>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 indent="1"/>
      <protection locked="0"/>
    </xf>
    <xf numFmtId="4" fontId="2" fillId="0" borderId="9" xfId="0" applyNumberFormat="1" applyFont="1" applyBorder="1" applyProtection="1">
      <protection locked="0"/>
    </xf>
    <xf numFmtId="0" fontId="7" fillId="2" borderId="11" xfId="9" applyFont="1" applyFill="1" applyBorder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4" xfId="0" applyFont="1" applyBorder="1" applyAlignment="1">
      <alignment horizontal="left"/>
    </xf>
    <xf numFmtId="0" fontId="5" fillId="0" borderId="4" xfId="0" applyFont="1" applyBorder="1" applyProtection="1">
      <protection locked="0"/>
    </xf>
    <xf numFmtId="4" fontId="5" fillId="0" borderId="4" xfId="0" applyNumberFormat="1" applyFont="1" applyBorder="1" applyProtection="1">
      <protection locked="0"/>
    </xf>
    <xf numFmtId="4" fontId="5" fillId="0" borderId="5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17" t="s">
        <v>41</v>
      </c>
      <c r="B1" s="18"/>
      <c r="C1" s="18"/>
      <c r="D1" s="18"/>
      <c r="E1" s="18"/>
      <c r="F1" s="18"/>
      <c r="G1" s="19"/>
    </row>
    <row r="2" spans="1:7" ht="14.45" customHeight="1" x14ac:dyDescent="0.2">
      <c r="A2" s="22"/>
      <c r="B2" s="14" t="s">
        <v>0</v>
      </c>
      <c r="C2" s="15"/>
      <c r="D2" s="15"/>
      <c r="E2" s="15"/>
      <c r="F2" s="16"/>
      <c r="G2" s="12" t="s">
        <v>7</v>
      </c>
    </row>
    <row r="3" spans="1:7" ht="22.5" x14ac:dyDescent="0.2">
      <c r="A3" s="23" t="s">
        <v>1</v>
      </c>
      <c r="B3" s="10" t="s">
        <v>2</v>
      </c>
      <c r="C3" s="4" t="s">
        <v>3</v>
      </c>
      <c r="D3" s="4" t="s">
        <v>4</v>
      </c>
      <c r="E3" s="4" t="s">
        <v>5</v>
      </c>
      <c r="F3" s="11" t="s">
        <v>6</v>
      </c>
      <c r="G3" s="13"/>
    </row>
    <row r="4" spans="1:7" x14ac:dyDescent="0.2">
      <c r="A4" s="2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5"/>
      <c r="B5" s="6"/>
      <c r="C5" s="6"/>
      <c r="D5" s="6"/>
      <c r="E5" s="6"/>
      <c r="F5" s="6"/>
      <c r="G5" s="6"/>
    </row>
    <row r="6" spans="1:7" x14ac:dyDescent="0.2">
      <c r="A6" s="26" t="s">
        <v>10</v>
      </c>
      <c r="B6" s="7"/>
      <c r="C6" s="7"/>
      <c r="D6" s="7"/>
      <c r="E6" s="7"/>
      <c r="F6" s="7"/>
      <c r="G6" s="7"/>
    </row>
    <row r="7" spans="1:7" x14ac:dyDescent="0.2">
      <c r="A7" s="27" t="s">
        <v>11</v>
      </c>
      <c r="B7" s="8">
        <f>SUM(B8:B9)</f>
        <v>0</v>
      </c>
      <c r="C7" s="8">
        <f>SUM(C8:C9)</f>
        <v>0</v>
      </c>
      <c r="D7" s="8">
        <f t="shared" ref="D7:G7" si="0">SUM(D8:D9)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</row>
    <row r="8" spans="1:7" x14ac:dyDescent="0.2">
      <c r="A8" s="28" t="s">
        <v>12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x14ac:dyDescent="0.2">
      <c r="A9" s="28" t="s">
        <v>13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27" t="s">
        <v>14</v>
      </c>
      <c r="B10" s="8">
        <f>SUM(B11:B18)</f>
        <v>95181200</v>
      </c>
      <c r="C10" s="8">
        <f>SUM(C11:C18)</f>
        <v>30218800</v>
      </c>
      <c r="D10" s="8">
        <f t="shared" ref="D10:G10" si="1">SUM(D11:D18)</f>
        <v>125400000</v>
      </c>
      <c r="E10" s="8">
        <f t="shared" si="1"/>
        <v>106273067.53</v>
      </c>
      <c r="F10" s="8">
        <f t="shared" si="1"/>
        <v>50753942.030000001</v>
      </c>
      <c r="G10" s="8">
        <f t="shared" si="1"/>
        <v>19126932.470000006</v>
      </c>
    </row>
    <row r="11" spans="1:7" x14ac:dyDescent="0.2">
      <c r="A11" s="28" t="s">
        <v>15</v>
      </c>
      <c r="B11" s="9">
        <v>92591200</v>
      </c>
      <c r="C11" s="9">
        <v>15143401.109999999</v>
      </c>
      <c r="D11" s="9">
        <f t="shared" ref="D11:D18" si="2">B11+C11</f>
        <v>107734601.11</v>
      </c>
      <c r="E11" s="9">
        <v>95947440.769999996</v>
      </c>
      <c r="F11" s="9">
        <v>50504501.530000001</v>
      </c>
      <c r="G11" s="9">
        <f t="shared" ref="G11:G18" si="3">D11-E11</f>
        <v>11787160.340000004</v>
      </c>
    </row>
    <row r="12" spans="1:7" x14ac:dyDescent="0.2">
      <c r="A12" s="28" t="s">
        <v>16</v>
      </c>
      <c r="B12" s="9">
        <v>0</v>
      </c>
      <c r="C12" s="9">
        <v>0</v>
      </c>
      <c r="D12" s="9">
        <f t="shared" si="2"/>
        <v>0</v>
      </c>
      <c r="E12" s="9">
        <v>0</v>
      </c>
      <c r="F12" s="9">
        <v>0</v>
      </c>
      <c r="G12" s="9">
        <f t="shared" si="3"/>
        <v>0</v>
      </c>
    </row>
    <row r="13" spans="1:7" x14ac:dyDescent="0.2">
      <c r="A13" s="28" t="s">
        <v>17</v>
      </c>
      <c r="B13" s="9">
        <v>0</v>
      </c>
      <c r="C13" s="9">
        <v>0</v>
      </c>
      <c r="D13" s="9">
        <f t="shared" si="2"/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28" t="s">
        <v>18</v>
      </c>
      <c r="B14" s="9">
        <v>0</v>
      </c>
      <c r="C14" s="9">
        <v>0</v>
      </c>
      <c r="D14" s="9">
        <f t="shared" si="2"/>
        <v>0</v>
      </c>
      <c r="E14" s="9">
        <v>0</v>
      </c>
      <c r="F14" s="9">
        <v>0</v>
      </c>
      <c r="G14" s="9">
        <f t="shared" si="3"/>
        <v>0</v>
      </c>
    </row>
    <row r="15" spans="1:7" x14ac:dyDescent="0.2">
      <c r="A15" s="28" t="s">
        <v>19</v>
      </c>
      <c r="B15" s="9">
        <v>0</v>
      </c>
      <c r="C15" s="9">
        <v>0</v>
      </c>
      <c r="D15" s="9">
        <f t="shared" si="2"/>
        <v>0</v>
      </c>
      <c r="E15" s="9">
        <v>0</v>
      </c>
      <c r="F15" s="9">
        <v>0</v>
      </c>
      <c r="G15" s="9">
        <f t="shared" si="3"/>
        <v>0</v>
      </c>
    </row>
    <row r="16" spans="1:7" x14ac:dyDescent="0.2">
      <c r="A16" s="28" t="s">
        <v>20</v>
      </c>
      <c r="B16" s="9">
        <v>0</v>
      </c>
      <c r="C16" s="9">
        <v>0</v>
      </c>
      <c r="D16" s="9">
        <f t="shared" si="2"/>
        <v>0</v>
      </c>
      <c r="E16" s="9">
        <v>0</v>
      </c>
      <c r="F16" s="9">
        <v>0</v>
      </c>
      <c r="G16" s="9">
        <f t="shared" si="3"/>
        <v>0</v>
      </c>
    </row>
    <row r="17" spans="1:7" x14ac:dyDescent="0.2">
      <c r="A17" s="28" t="s">
        <v>21</v>
      </c>
      <c r="B17" s="9">
        <v>0</v>
      </c>
      <c r="C17" s="9">
        <v>0</v>
      </c>
      <c r="D17" s="9">
        <f t="shared" si="2"/>
        <v>0</v>
      </c>
      <c r="E17" s="9">
        <v>0</v>
      </c>
      <c r="F17" s="9">
        <v>0</v>
      </c>
      <c r="G17" s="9">
        <f t="shared" si="3"/>
        <v>0</v>
      </c>
    </row>
    <row r="18" spans="1:7" x14ac:dyDescent="0.2">
      <c r="A18" s="28" t="s">
        <v>22</v>
      </c>
      <c r="B18" s="9">
        <v>2590000</v>
      </c>
      <c r="C18" s="9">
        <v>15075398.890000001</v>
      </c>
      <c r="D18" s="9">
        <f t="shared" si="2"/>
        <v>17665398.890000001</v>
      </c>
      <c r="E18" s="9">
        <v>10325626.76</v>
      </c>
      <c r="F18" s="9">
        <v>249440.5</v>
      </c>
      <c r="G18" s="9">
        <f t="shared" si="3"/>
        <v>7339772.1300000008</v>
      </c>
    </row>
    <row r="19" spans="1:7" x14ac:dyDescent="0.2">
      <c r="A19" s="27" t="s">
        <v>23</v>
      </c>
      <c r="B19" s="8">
        <f>SUM(B20:B22)</f>
        <v>0</v>
      </c>
      <c r="C19" s="8">
        <f>SUM(C20:C22)</f>
        <v>0</v>
      </c>
      <c r="D19" s="8">
        <f t="shared" ref="D19:G19" si="4">SUM(D20:D22)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</row>
    <row r="20" spans="1:7" x14ac:dyDescent="0.2">
      <c r="A20" s="28" t="s">
        <v>24</v>
      </c>
      <c r="B20" s="9">
        <v>0</v>
      </c>
      <c r="C20" s="9">
        <v>0</v>
      </c>
      <c r="D20" s="9">
        <f t="shared" ref="D20:D22" si="5">B20+C20</f>
        <v>0</v>
      </c>
      <c r="E20" s="9">
        <v>0</v>
      </c>
      <c r="F20" s="9">
        <v>0</v>
      </c>
      <c r="G20" s="9">
        <f t="shared" ref="G20:G22" si="6">D20-E20</f>
        <v>0</v>
      </c>
    </row>
    <row r="21" spans="1:7" x14ac:dyDescent="0.2">
      <c r="A21" s="28" t="s">
        <v>25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6"/>
        <v>0</v>
      </c>
    </row>
    <row r="22" spans="1:7" x14ac:dyDescent="0.2">
      <c r="A22" s="28" t="s">
        <v>26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6"/>
        <v>0</v>
      </c>
    </row>
    <row r="23" spans="1:7" x14ac:dyDescent="0.2">
      <c r="A23" s="27" t="s">
        <v>27</v>
      </c>
      <c r="B23" s="8">
        <f>SUM(B24:B25)</f>
        <v>0</v>
      </c>
      <c r="C23" s="8">
        <f>SUM(C24:C25)</f>
        <v>0</v>
      </c>
      <c r="D23" s="8">
        <f t="shared" ref="D23:G23" si="7">SUM(D24:D25)</f>
        <v>0</v>
      </c>
      <c r="E23" s="8">
        <f t="shared" si="7"/>
        <v>0</v>
      </c>
      <c r="F23" s="8">
        <f t="shared" si="7"/>
        <v>0</v>
      </c>
      <c r="G23" s="8">
        <f t="shared" si="7"/>
        <v>0</v>
      </c>
    </row>
    <row r="24" spans="1:7" x14ac:dyDescent="0.2">
      <c r="A24" s="28" t="s">
        <v>28</v>
      </c>
      <c r="B24" s="9">
        <v>0</v>
      </c>
      <c r="C24" s="9">
        <v>0</v>
      </c>
      <c r="D24" s="9">
        <f t="shared" ref="D24:D25" si="8">B24+C24</f>
        <v>0</v>
      </c>
      <c r="E24" s="9">
        <v>0</v>
      </c>
      <c r="F24" s="9">
        <v>0</v>
      </c>
      <c r="G24" s="9">
        <f t="shared" ref="G24:G25" si="9">D24-E24</f>
        <v>0</v>
      </c>
    </row>
    <row r="25" spans="1:7" x14ac:dyDescent="0.2">
      <c r="A25" s="28" t="s">
        <v>29</v>
      </c>
      <c r="B25" s="9">
        <v>0</v>
      </c>
      <c r="C25" s="9">
        <v>0</v>
      </c>
      <c r="D25" s="9">
        <f t="shared" si="8"/>
        <v>0</v>
      </c>
      <c r="E25" s="9">
        <v>0</v>
      </c>
      <c r="F25" s="9">
        <v>0</v>
      </c>
      <c r="G25" s="9">
        <f t="shared" si="9"/>
        <v>0</v>
      </c>
    </row>
    <row r="26" spans="1:7" x14ac:dyDescent="0.2">
      <c r="A26" s="27" t="s">
        <v>30</v>
      </c>
      <c r="B26" s="8">
        <f>SUM(B27:B30)</f>
        <v>0</v>
      </c>
      <c r="C26" s="8">
        <f>SUM(C27:C30)</f>
        <v>0</v>
      </c>
      <c r="D26" s="8">
        <f t="shared" ref="D26:G26" si="10">SUM(D27:D30)</f>
        <v>0</v>
      </c>
      <c r="E26" s="8">
        <f t="shared" si="10"/>
        <v>0</v>
      </c>
      <c r="F26" s="8">
        <f t="shared" si="10"/>
        <v>0</v>
      </c>
      <c r="G26" s="8">
        <f t="shared" si="10"/>
        <v>0</v>
      </c>
    </row>
    <row r="27" spans="1:7" x14ac:dyDescent="0.2">
      <c r="A27" s="28" t="s">
        <v>31</v>
      </c>
      <c r="B27" s="9">
        <v>0</v>
      </c>
      <c r="C27" s="9">
        <v>0</v>
      </c>
      <c r="D27" s="9">
        <f t="shared" ref="D27:D30" si="11">B27+C27</f>
        <v>0</v>
      </c>
      <c r="E27" s="9">
        <v>0</v>
      </c>
      <c r="F27" s="9">
        <v>0</v>
      </c>
      <c r="G27" s="9">
        <f t="shared" ref="G27:G30" si="12">D27-E27</f>
        <v>0</v>
      </c>
    </row>
    <row r="28" spans="1:7" x14ac:dyDescent="0.2">
      <c r="A28" s="28" t="s">
        <v>32</v>
      </c>
      <c r="B28" s="9">
        <v>0</v>
      </c>
      <c r="C28" s="9">
        <v>0</v>
      </c>
      <c r="D28" s="9">
        <f t="shared" si="11"/>
        <v>0</v>
      </c>
      <c r="E28" s="9">
        <v>0</v>
      </c>
      <c r="F28" s="9">
        <v>0</v>
      </c>
      <c r="G28" s="9">
        <f t="shared" si="12"/>
        <v>0</v>
      </c>
    </row>
    <row r="29" spans="1:7" x14ac:dyDescent="0.2">
      <c r="A29" s="28" t="s">
        <v>33</v>
      </c>
      <c r="B29" s="9">
        <v>0</v>
      </c>
      <c r="C29" s="9">
        <v>0</v>
      </c>
      <c r="D29" s="9">
        <f t="shared" si="11"/>
        <v>0</v>
      </c>
      <c r="E29" s="9">
        <v>0</v>
      </c>
      <c r="F29" s="9">
        <v>0</v>
      </c>
      <c r="G29" s="9">
        <f t="shared" si="12"/>
        <v>0</v>
      </c>
    </row>
    <row r="30" spans="1:7" x14ac:dyDescent="0.2">
      <c r="A30" s="28" t="s">
        <v>34</v>
      </c>
      <c r="B30" s="9">
        <v>0</v>
      </c>
      <c r="C30" s="9">
        <v>0</v>
      </c>
      <c r="D30" s="9">
        <f t="shared" si="11"/>
        <v>0</v>
      </c>
      <c r="E30" s="9">
        <v>0</v>
      </c>
      <c r="F30" s="9">
        <v>0</v>
      </c>
      <c r="G30" s="9">
        <f t="shared" si="12"/>
        <v>0</v>
      </c>
    </row>
    <row r="31" spans="1:7" x14ac:dyDescent="0.2">
      <c r="A31" s="27" t="s">
        <v>35</v>
      </c>
      <c r="B31" s="8">
        <f>SUM(B32)</f>
        <v>0</v>
      </c>
      <c r="C31" s="8">
        <f t="shared" ref="C31:G31" si="13">SUM(C32)</f>
        <v>0</v>
      </c>
      <c r="D31" s="8">
        <f t="shared" si="13"/>
        <v>0</v>
      </c>
      <c r="E31" s="8">
        <f t="shared" si="13"/>
        <v>0</v>
      </c>
      <c r="F31" s="8">
        <f t="shared" si="13"/>
        <v>0</v>
      </c>
      <c r="G31" s="8">
        <f t="shared" si="13"/>
        <v>0</v>
      </c>
    </row>
    <row r="32" spans="1:7" x14ac:dyDescent="0.2">
      <c r="A32" s="28" t="s">
        <v>36</v>
      </c>
      <c r="B32" s="9">
        <v>0</v>
      </c>
      <c r="C32" s="9">
        <v>0</v>
      </c>
      <c r="D32" s="9">
        <f t="shared" ref="D32:D35" si="14">B32+C32</f>
        <v>0</v>
      </c>
      <c r="E32" s="9">
        <v>0</v>
      </c>
      <c r="F32" s="9">
        <v>0</v>
      </c>
      <c r="G32" s="9">
        <f t="shared" ref="G32:G35" si="15">D32-E32</f>
        <v>0</v>
      </c>
    </row>
    <row r="33" spans="1:7" x14ac:dyDescent="0.2">
      <c r="A33" s="5" t="s">
        <v>37</v>
      </c>
      <c r="B33" s="8">
        <v>0</v>
      </c>
      <c r="C33" s="8">
        <v>0</v>
      </c>
      <c r="D33" s="8">
        <f t="shared" si="14"/>
        <v>0</v>
      </c>
      <c r="E33" s="8">
        <v>0</v>
      </c>
      <c r="F33" s="8">
        <v>0</v>
      </c>
      <c r="G33" s="8">
        <f t="shared" si="15"/>
        <v>0</v>
      </c>
    </row>
    <row r="34" spans="1:7" x14ac:dyDescent="0.2">
      <c r="A34" s="5" t="s">
        <v>38</v>
      </c>
      <c r="B34" s="8">
        <v>0</v>
      </c>
      <c r="C34" s="8">
        <v>0</v>
      </c>
      <c r="D34" s="8">
        <f t="shared" si="14"/>
        <v>0</v>
      </c>
      <c r="E34" s="8">
        <v>0</v>
      </c>
      <c r="F34" s="8">
        <v>0</v>
      </c>
      <c r="G34" s="8">
        <f t="shared" si="15"/>
        <v>0</v>
      </c>
    </row>
    <row r="35" spans="1:7" x14ac:dyDescent="0.2">
      <c r="A35" s="5" t="s">
        <v>39</v>
      </c>
      <c r="B35" s="8">
        <v>0</v>
      </c>
      <c r="C35" s="8">
        <v>0</v>
      </c>
      <c r="D35" s="8">
        <f t="shared" si="14"/>
        <v>0</v>
      </c>
      <c r="E35" s="8">
        <v>0</v>
      </c>
      <c r="F35" s="8">
        <v>0</v>
      </c>
      <c r="G35" s="8">
        <f t="shared" si="15"/>
        <v>0</v>
      </c>
    </row>
    <row r="36" spans="1:7" x14ac:dyDescent="0.2">
      <c r="A36" s="29"/>
      <c r="B36" s="30"/>
      <c r="C36" s="30"/>
      <c r="D36" s="30"/>
      <c r="E36" s="31"/>
      <c r="F36" s="31"/>
      <c r="G36" s="32"/>
    </row>
    <row r="37" spans="1:7" x14ac:dyDescent="0.2">
      <c r="A37" s="20" t="s">
        <v>40</v>
      </c>
      <c r="B37" s="21">
        <f>SUM(B7+B10+B19+B23+B26+B31+B33+B34+B35)</f>
        <v>95181200</v>
      </c>
      <c r="C37" s="21">
        <f>SUM(C7+C10+C19+C23+C26+C31+C33+C34+C35)</f>
        <v>30218800</v>
      </c>
      <c r="D37" s="21">
        <f>SUM(D7+D10+D19+D23+D26+D31+D33+D34+D35)</f>
        <v>125400000</v>
      </c>
      <c r="E37" s="21">
        <f>SUM(E7+E10+E19+E23+E26+E31+E33+E34+E35)</f>
        <v>106273067.53</v>
      </c>
      <c r="F37" s="21">
        <f>SUM(F7+F10+F19+F23+F26+F31+F33+F34+F35)</f>
        <v>50753942.030000001</v>
      </c>
      <c r="G37" s="21">
        <f>SUM(G7+G10+G19+G23+G26+G31+G33+G34+G35)</f>
        <v>19126932.470000006</v>
      </c>
    </row>
    <row r="39" spans="1:7" ht="15" x14ac:dyDescent="0.25">
      <c r="A39" t="s">
        <v>42</v>
      </c>
    </row>
  </sheetData>
  <sheetProtection formatCells="0" formatColumns="0" formatRows="0" autoFilter="0"/>
  <protectedRanges>
    <protectedRange sqref="A38:G65523" name="Rango1"/>
    <protectedRange sqref="B31:G31 B7:G7 A11:G18 B10:G10 A20:G22 B19:G19 A24:G25 B23:G23 A27:G30 B26:G26 A32:G32 A8:G9 A36 B37:G37 B33:G35" name="Rango1_3"/>
    <protectedRange sqref="B4:G6" name="Rango1_2_2"/>
    <protectedRange sqref="A37" name="Rango1_1_2"/>
  </protectedRanges>
  <mergeCells count="3">
    <mergeCell ref="G2:G3"/>
    <mergeCell ref="B2:F2"/>
    <mergeCell ref="A1:G1"/>
  </mergeCells>
  <printOptions horizontalCentered="1"/>
  <pageMargins left="0.59055118110236227" right="0.59055118110236227" top="0.78740157480314965" bottom="0.59055118110236227" header="0" footer="0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F5DFAE-C57E-41FC-B0CC-251493F31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cp:lastPrinted>2024-03-04T18:29:34Z</cp:lastPrinted>
  <dcterms:created xsi:type="dcterms:W3CDTF">2012-12-11T21:13:37Z</dcterms:created>
  <dcterms:modified xsi:type="dcterms:W3CDTF">2024-03-04T18:29:39Z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