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CP_2400\"/>
    </mc:Choice>
  </mc:AlternateContent>
  <xr:revisionPtr revIDLastSave="0" documentId="8_{0A33104F-F6B0-4A83-86F7-20204CCFA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4" l="1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64" i="4" l="1"/>
  <c r="Q64" i="4"/>
  <c r="I64" i="4" l="1"/>
  <c r="H64" i="4"/>
  <c r="G64" i="4"/>
  <c r="N4" i="4" l="1"/>
  <c r="Q4" i="4"/>
  <c r="P4" i="4"/>
</calcChain>
</file>

<file path=xl/sharedStrings.xml><?xml version="1.0" encoding="utf-8"?>
<sst xmlns="http://schemas.openxmlformats.org/spreadsheetml/2006/main" count="442" uniqueCount="83">
  <si>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</si>
  <si>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</si>
  <si>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</si>
  <si>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</si>
  <si>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</si>
  <si>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</si>
  <si>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</si>
  <si>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</si>
  <si>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</si>
  <si>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</si>
  <si>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</si>
  <si>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</si>
  <si>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</si>
  <si>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</si>
  <si>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</si>
  <si>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</si>
  <si>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</si>
  <si>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</si>
  <si>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</si>
  <si>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</si>
  <si>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</si>
  <si>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E000201</t>
  </si>
  <si>
    <t>GEST INTEG SIMAPAS</t>
  </si>
  <si>
    <t>5110</t>
  </si>
  <si>
    <t>BIENES MUEBLES</t>
  </si>
  <si>
    <t>DIRECCION GENERAL</t>
  </si>
  <si>
    <t>31120M12A020000</t>
  </si>
  <si>
    <t>E000301</t>
  </si>
  <si>
    <t>RECURSOS DE SIMAPAS CONTROLADOS Y NORMADOS</t>
  </si>
  <si>
    <t>DIRECCION DE ADMINISTRACION Y FINANZAS</t>
  </si>
  <si>
    <t>31120M12A030000</t>
  </si>
  <si>
    <t>E000401</t>
  </si>
  <si>
    <t>INGRESOS DE SIMAPAS GESTIONADOS Y CONTROLADOS</t>
  </si>
  <si>
    <t>DIRECCION DE COMERCIALIZACION</t>
  </si>
  <si>
    <t>31120M12A040000</t>
  </si>
  <si>
    <t>E000501</t>
  </si>
  <si>
    <t>MANTENIMIENTO-CONSERV INFRAESTRUCTURA AGUA POTABLE</t>
  </si>
  <si>
    <t>DIRECCION TECNICA OPERATIVA</t>
  </si>
  <si>
    <t>31120M12A050000</t>
  </si>
  <si>
    <t>E000505</t>
  </si>
  <si>
    <t>MANTO-CONSERV INFRAEST TRATAMIENTO AGUA RESIDUAL</t>
  </si>
  <si>
    <t>E000601</t>
  </si>
  <si>
    <t>ASESORIA COMIT RURAL</t>
  </si>
  <si>
    <t>DIRECCION DE SIMAPAS RURAL</t>
  </si>
  <si>
    <t>31120M12A060000</t>
  </si>
  <si>
    <t>E000701</t>
  </si>
  <si>
    <t>ARCHIVO CONSERVADO-REGULACION JURIDICA NORMADA</t>
  </si>
  <si>
    <t>DIRECCION D ARCHIVO GENERAL Y REGULACION</t>
  </si>
  <si>
    <t>31120M12A070000</t>
  </si>
  <si>
    <t>E000101</t>
  </si>
  <si>
    <t>POLT HACENDARIA</t>
  </si>
  <si>
    <t>5150</t>
  </si>
  <si>
    <t>CONSEJO DIRECTIVO</t>
  </si>
  <si>
    <t>31120M12A010000</t>
  </si>
  <si>
    <t>E000502</t>
  </si>
  <si>
    <t>APROVECH DEL AGUA RESPECTO VOLUMENES DE EXTRACCION</t>
  </si>
  <si>
    <t>5190</t>
  </si>
  <si>
    <t>5230</t>
  </si>
  <si>
    <t>5320</t>
  </si>
  <si>
    <t>5410</t>
  </si>
  <si>
    <t/>
  </si>
  <si>
    <t>5420</t>
  </si>
  <si>
    <t>5620</t>
  </si>
  <si>
    <t>E000503</t>
  </si>
  <si>
    <t>POZOS-TANQUES SUMINISTRO AGUA OPERADOS-MANTENIDOS</t>
  </si>
  <si>
    <t>5640</t>
  </si>
  <si>
    <t>5650</t>
  </si>
  <si>
    <t>5660</t>
  </si>
  <si>
    <t>5670</t>
  </si>
  <si>
    <t>5690</t>
  </si>
  <si>
    <t>5810</t>
  </si>
  <si>
    <t>BIENES INMUEBLES</t>
  </si>
  <si>
    <t>6140</t>
  </si>
  <si>
    <t>OBRA</t>
  </si>
  <si>
    <t>K000101</t>
  </si>
  <si>
    <t>OBRAS INFRAEST CONDUCCION AGUA POTABLE CONSTRUIDAS</t>
  </si>
  <si>
    <t>K000201</t>
  </si>
  <si>
    <t>GESTION INTEGRAL AGUA-DIFUSION QUEHACER Y CUIDADO</t>
  </si>
  <si>
    <t>K000301</t>
  </si>
  <si>
    <t>K000402</t>
  </si>
  <si>
    <t>ACCIONES DE EFICIENCIA INCREMENTADA Y MEJORADA</t>
  </si>
  <si>
    <t>6240</t>
  </si>
  <si>
    <t>Sistema Municipal de Agua Potable, Alcantarillado y Saneamiento de Dolores Hidalgo (SIMAPAS)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</si>
</sst>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A34" workbookViewId="0">
      <selection activeCell="A64" sqref="A64:Q6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90000</v>
      </c>
      <c r="H4" s="10">
        <v>24710</v>
      </c>
      <c r="I4" s="10">
        <v>24706.03</v>
      </c>
      <c r="J4" s="5"/>
      <c r="K4" s="5"/>
      <c r="L4" s="5"/>
      <c r="M4" s="8" t="s">
        <v>17</v>
      </c>
      <c r="N4" s="7">
        <f>IF(G4&gt;0,I4/G4,0)</f>
        <v>0.27451144444444442</v>
      </c>
      <c r="O4" s="7">
        <f>IF(H4&gt;0,I4/H4,0)</f>
        <v>0.99983933630109267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25000</v>
      </c>
      <c r="H5" s="10">
        <v>23756.36</v>
      </c>
      <c r="I5" s="10">
        <v>23756.36</v>
      </c>
      <c r="J5" s="5"/>
      <c r="K5" s="5"/>
      <c r="L5" s="5"/>
      <c r="M5" s="8" t="s">
        <v>17</v>
      </c>
      <c r="N5" s="7">
        <f>IF(G5&gt;0,I5/G5,0)</f>
        <v>0.95025440000000005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30000</v>
      </c>
      <c r="H6" s="10">
        <v>17658.2</v>
      </c>
      <c r="I6" s="10">
        <v>17658.2</v>
      </c>
      <c r="J6" s="5"/>
      <c r="K6" s="5"/>
      <c r="L6" s="5"/>
      <c r="M6" s="8" t="s">
        <v>17</v>
      </c>
      <c r="N6" s="7">
        <f>IF(G6&gt;0,I6/G6,0)</f>
        <v>0.58860666666666672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60000</v>
      </c>
      <c r="H7" s="10">
        <v>95100</v>
      </c>
      <c r="I7" s="10">
        <v>95025.44</v>
      </c>
      <c r="J7" s="5"/>
      <c r="K7" s="5"/>
      <c r="L7" s="5"/>
      <c r="M7" s="8" t="s">
        <v>17</v>
      </c>
      <c r="N7" s="7">
        <f>IF(G7&gt;0,I7/G7,0)</f>
        <v>1.5837573333333335</v>
      </c>
      <c r="O7" s="7">
        <f>IF(H7&gt;0,I7/H7,0)</f>
        <v>0.99921598317560467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38</v>
      </c>
      <c r="F8" s="12" t="s">
        <v>37</v>
      </c>
      <c r="G8" s="10">
        <v>16500</v>
      </c>
      <c r="H8" s="10">
        <v>51720</v>
      </c>
      <c r="I8" s="10">
        <v>51720</v>
      </c>
      <c r="J8" s="5"/>
      <c r="K8" s="5"/>
      <c r="L8" s="5"/>
      <c r="M8" s="8" t="s">
        <v>17</v>
      </c>
      <c r="N8" s="7">
        <f>IF(G8&gt;0,I8/G8,0)</f>
        <v>3.1345454545454547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41</v>
      </c>
      <c r="B9" s="12" t="s">
        <v>42</v>
      </c>
      <c r="C9" s="12" t="s">
        <v>23</v>
      </c>
      <c r="D9" s="12" t="s">
        <v>24</v>
      </c>
      <c r="E9" s="12" t="s">
        <v>44</v>
      </c>
      <c r="F9" s="12" t="s">
        <v>43</v>
      </c>
      <c r="G9" s="10">
        <v>25000</v>
      </c>
      <c r="H9" s="10">
        <v>5883.22</v>
      </c>
      <c r="I9" s="10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45</v>
      </c>
      <c r="B10" s="12" t="s">
        <v>46</v>
      </c>
      <c r="C10" s="12" t="s">
        <v>23</v>
      </c>
      <c r="D10" s="12" t="s">
        <v>24</v>
      </c>
      <c r="E10" s="12" t="s">
        <v>48</v>
      </c>
      <c r="F10" s="12" t="s">
        <v>47</v>
      </c>
      <c r="G10" s="10">
        <v>0</v>
      </c>
      <c r="H10" s="10">
        <v>104380</v>
      </c>
      <c r="I10" s="10">
        <v>104378.18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0.99998256370952288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49</v>
      </c>
      <c r="B11" s="12" t="s">
        <v>50</v>
      </c>
      <c r="C11" s="12" t="s">
        <v>51</v>
      </c>
      <c r="D11" s="12" t="s">
        <v>24</v>
      </c>
      <c r="E11" s="12" t="s">
        <v>53</v>
      </c>
      <c r="F11" s="12" t="s">
        <v>52</v>
      </c>
      <c r="G11" s="10">
        <v>0</v>
      </c>
      <c r="H11" s="10">
        <v>28462.18</v>
      </c>
      <c r="I11" s="10">
        <v>28427.5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0.99878154097823846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21</v>
      </c>
      <c r="B12" s="12" t="s">
        <v>22</v>
      </c>
      <c r="C12" s="12" t="s">
        <v>51</v>
      </c>
      <c r="D12" s="12" t="s">
        <v>24</v>
      </c>
      <c r="E12" s="12" t="s">
        <v>26</v>
      </c>
      <c r="F12" s="12" t="s">
        <v>25</v>
      </c>
      <c r="G12" s="10">
        <v>100000</v>
      </c>
      <c r="H12" s="10">
        <v>109280.64</v>
      </c>
      <c r="I12" s="10">
        <v>109280.64</v>
      </c>
      <c r="J12" s="5"/>
      <c r="K12" s="5"/>
      <c r="L12" s="5"/>
      <c r="M12" s="8" t="s">
        <v>17</v>
      </c>
      <c r="N12" s="7">
        <f>IF(G12&gt;0,I12/G12,0)</f>
        <v>1.0928064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27</v>
      </c>
      <c r="B13" s="12" t="s">
        <v>28</v>
      </c>
      <c r="C13" s="12" t="s">
        <v>51</v>
      </c>
      <c r="D13" s="12" t="s">
        <v>24</v>
      </c>
      <c r="E13" s="12" t="s">
        <v>30</v>
      </c>
      <c r="F13" s="12" t="s">
        <v>29</v>
      </c>
      <c r="G13" s="10">
        <v>0</v>
      </c>
      <c r="H13" s="10">
        <v>94842</v>
      </c>
      <c r="I13" s="10">
        <v>94841.48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0.99999451719702237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31</v>
      </c>
      <c r="B14" s="12" t="s">
        <v>32</v>
      </c>
      <c r="C14" s="12" t="s">
        <v>51</v>
      </c>
      <c r="D14" s="12" t="s">
        <v>24</v>
      </c>
      <c r="E14" s="12" t="s">
        <v>34</v>
      </c>
      <c r="F14" s="12" t="s">
        <v>33</v>
      </c>
      <c r="G14" s="10">
        <v>100000</v>
      </c>
      <c r="H14" s="10">
        <v>96018</v>
      </c>
      <c r="I14" s="10">
        <v>96013.06</v>
      </c>
      <c r="J14" s="5"/>
      <c r="K14" s="5"/>
      <c r="L14" s="5"/>
      <c r="M14" s="8" t="s">
        <v>17</v>
      </c>
      <c r="N14" s="7">
        <f>IF(G14&gt;0,I14/G14,0)</f>
        <v>0.96013059999999995</v>
      </c>
      <c r="O14" s="7">
        <f>IF(H14&gt;0,I14/H14,0)</f>
        <v>0.99994855131329541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35</v>
      </c>
      <c r="B15" s="12" t="s">
        <v>36</v>
      </c>
      <c r="C15" s="12" t="s">
        <v>51</v>
      </c>
      <c r="D15" s="12" t="s">
        <v>24</v>
      </c>
      <c r="E15" s="12" t="s">
        <v>38</v>
      </c>
      <c r="F15" s="12" t="s">
        <v>37</v>
      </c>
      <c r="G15" s="10">
        <v>80000</v>
      </c>
      <c r="H15" s="10">
        <v>56293</v>
      </c>
      <c r="I15" s="10">
        <v>56290.39</v>
      </c>
      <c r="J15" s="5"/>
      <c r="K15" s="5"/>
      <c r="L15" s="5"/>
      <c r="M15" s="8" t="s">
        <v>17</v>
      </c>
      <c r="N15" s="7">
        <f>IF(G15&gt;0,I15/G15,0)</f>
        <v>0.70362987499999996</v>
      </c>
      <c r="O15" s="7">
        <f>IF(H15&gt;0,I15/H15,0)</f>
        <v>0.99995363544312788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54</v>
      </c>
      <c r="B16" s="12" t="s">
        <v>55</v>
      </c>
      <c r="C16" s="12" t="s">
        <v>51</v>
      </c>
      <c r="D16" s="12" t="s">
        <v>24</v>
      </c>
      <c r="E16" s="12" t="s">
        <v>38</v>
      </c>
      <c r="F16" s="12" t="s">
        <v>37</v>
      </c>
      <c r="G16" s="10">
        <v>0</v>
      </c>
      <c r="H16" s="10">
        <v>56560</v>
      </c>
      <c r="I16" s="10">
        <v>56560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41</v>
      </c>
      <c r="B17" s="12" t="s">
        <v>42</v>
      </c>
      <c r="C17" s="12" t="s">
        <v>51</v>
      </c>
      <c r="D17" s="12" t="s">
        <v>24</v>
      </c>
      <c r="E17" s="12" t="s">
        <v>44</v>
      </c>
      <c r="F17" s="12" t="s">
        <v>43</v>
      </c>
      <c r="G17" s="10">
        <v>50000</v>
      </c>
      <c r="H17" s="10">
        <v>34256.78</v>
      </c>
      <c r="I17" s="10">
        <v>34256.78</v>
      </c>
      <c r="J17" s="5"/>
      <c r="K17" s="5"/>
      <c r="L17" s="5"/>
      <c r="M17" s="8" t="s">
        <v>17</v>
      </c>
      <c r="N17" s="7">
        <f>IF(G17&gt;0,I17/G17,0)</f>
        <v>0.68513559999999996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45</v>
      </c>
      <c r="B18" s="12" t="s">
        <v>46</v>
      </c>
      <c r="C18" s="12" t="s">
        <v>51</v>
      </c>
      <c r="D18" s="12" t="s">
        <v>24</v>
      </c>
      <c r="E18" s="12" t="s">
        <v>48</v>
      </c>
      <c r="F18" s="12" t="s">
        <v>47</v>
      </c>
      <c r="G18" s="10">
        <v>0</v>
      </c>
      <c r="H18" s="10">
        <v>9170</v>
      </c>
      <c r="I18" s="10">
        <v>9165.32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0.9994896401308615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27</v>
      </c>
      <c r="B19" s="12" t="s">
        <v>28</v>
      </c>
      <c r="C19" s="12" t="s">
        <v>56</v>
      </c>
      <c r="D19" s="12" t="s">
        <v>24</v>
      </c>
      <c r="E19" s="12" t="s">
        <v>30</v>
      </c>
      <c r="F19" s="12" t="s">
        <v>29</v>
      </c>
      <c r="G19" s="10">
        <v>20000</v>
      </c>
      <c r="H19" s="10">
        <v>14539</v>
      </c>
      <c r="I19" s="10">
        <v>14538.3</v>
      </c>
      <c r="J19" s="5"/>
      <c r="K19" s="5"/>
      <c r="L19" s="5"/>
      <c r="M19" s="8" t="s">
        <v>17</v>
      </c>
      <c r="N19" s="7">
        <f>IF(G19&gt;0,I19/G19,0)</f>
        <v>0.72691499999999998</v>
      </c>
      <c r="O19" s="7">
        <f>IF(H19&gt;0,I19/H19,0)</f>
        <v>0.99995185363505046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35</v>
      </c>
      <c r="B20" s="12" t="s">
        <v>36</v>
      </c>
      <c r="C20" s="12" t="s">
        <v>56</v>
      </c>
      <c r="D20" s="12" t="s">
        <v>24</v>
      </c>
      <c r="E20" s="12" t="s">
        <v>38</v>
      </c>
      <c r="F20" s="12" t="s">
        <v>37</v>
      </c>
      <c r="G20" s="10">
        <v>0</v>
      </c>
      <c r="H20" s="10">
        <v>10580</v>
      </c>
      <c r="I20" s="10">
        <v>10579.66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0.99996786389413983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54</v>
      </c>
      <c r="B21" s="12" t="s">
        <v>55</v>
      </c>
      <c r="C21" s="12" t="s">
        <v>56</v>
      </c>
      <c r="D21" s="12" t="s">
        <v>24</v>
      </c>
      <c r="E21" s="12" t="s">
        <v>38</v>
      </c>
      <c r="F21" s="12" t="s">
        <v>37</v>
      </c>
      <c r="G21" s="10">
        <v>0</v>
      </c>
      <c r="H21" s="10">
        <v>13485</v>
      </c>
      <c r="I21" s="10">
        <v>13484.54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0.9999658880237301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39</v>
      </c>
      <c r="B22" s="12" t="s">
        <v>40</v>
      </c>
      <c r="C22" s="12" t="s">
        <v>56</v>
      </c>
      <c r="D22" s="12" t="s">
        <v>24</v>
      </c>
      <c r="E22" s="12" t="s">
        <v>38</v>
      </c>
      <c r="F22" s="12" t="s">
        <v>37</v>
      </c>
      <c r="G22" s="10">
        <v>95000</v>
      </c>
      <c r="H22" s="10">
        <v>0</v>
      </c>
      <c r="I22" s="10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21</v>
      </c>
      <c r="B23" s="12" t="s">
        <v>22</v>
      </c>
      <c r="C23" s="12" t="s">
        <v>57</v>
      </c>
      <c r="D23" s="12" t="s">
        <v>24</v>
      </c>
      <c r="E23" s="12" t="s">
        <v>26</v>
      </c>
      <c r="F23" s="12" t="s">
        <v>25</v>
      </c>
      <c r="G23" s="10">
        <v>10000</v>
      </c>
      <c r="H23" s="10">
        <v>0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31</v>
      </c>
      <c r="B24" s="12" t="s">
        <v>32</v>
      </c>
      <c r="C24" s="12" t="s">
        <v>57</v>
      </c>
      <c r="D24" s="12" t="s">
        <v>24</v>
      </c>
      <c r="E24" s="12" t="s">
        <v>34</v>
      </c>
      <c r="F24" s="12" t="s">
        <v>33</v>
      </c>
      <c r="G24" s="10">
        <v>5000</v>
      </c>
      <c r="H24" s="10">
        <v>0</v>
      </c>
      <c r="I24" s="10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21</v>
      </c>
      <c r="B25" s="12" t="s">
        <v>22</v>
      </c>
      <c r="C25" s="12" t="s">
        <v>58</v>
      </c>
      <c r="D25" s="12" t="s">
        <v>24</v>
      </c>
      <c r="E25" s="12" t="s">
        <v>26</v>
      </c>
      <c r="F25" s="12" t="s">
        <v>25</v>
      </c>
      <c r="G25" s="10">
        <v>15000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35</v>
      </c>
      <c r="B26" s="12" t="s">
        <v>36</v>
      </c>
      <c r="C26" s="12" t="s">
        <v>58</v>
      </c>
      <c r="D26" s="12" t="s">
        <v>24</v>
      </c>
      <c r="E26" s="12" t="s">
        <v>38</v>
      </c>
      <c r="F26" s="12" t="s">
        <v>37</v>
      </c>
      <c r="G26" s="10">
        <v>0</v>
      </c>
      <c r="H26" s="10">
        <v>306543</v>
      </c>
      <c r="I26" s="10">
        <v>306502.17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0.99986680498331382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49</v>
      </c>
      <c r="B27" s="12" t="s">
        <v>50</v>
      </c>
      <c r="C27" s="12" t="s">
        <v>59</v>
      </c>
      <c r="D27" s="12" t="s">
        <v>24</v>
      </c>
      <c r="E27" s="12" t="s">
        <v>53</v>
      </c>
      <c r="F27" s="12" t="s">
        <v>52</v>
      </c>
      <c r="G27" s="10">
        <v>0</v>
      </c>
      <c r="H27" s="10">
        <v>600000</v>
      </c>
      <c r="I27" s="10">
        <v>600000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21</v>
      </c>
      <c r="B28" s="12" t="s">
        <v>22</v>
      </c>
      <c r="C28" s="12" t="s">
        <v>59</v>
      </c>
      <c r="D28" s="12" t="s">
        <v>24</v>
      </c>
      <c r="E28" s="12" t="s">
        <v>26</v>
      </c>
      <c r="F28" s="12" t="s">
        <v>25</v>
      </c>
      <c r="G28" s="10">
        <v>0</v>
      </c>
      <c r="H28" s="10">
        <v>2218000</v>
      </c>
      <c r="I28" s="10">
        <v>1912068.97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0.86206896753832285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31</v>
      </c>
      <c r="B29" s="12" t="s">
        <v>32</v>
      </c>
      <c r="C29" s="12" t="s">
        <v>59</v>
      </c>
      <c r="D29" s="12" t="s">
        <v>24</v>
      </c>
      <c r="E29" s="12" t="s">
        <v>34</v>
      </c>
      <c r="F29" s="12" t="s">
        <v>33</v>
      </c>
      <c r="G29" s="10">
        <v>0</v>
      </c>
      <c r="H29" s="10">
        <v>75360</v>
      </c>
      <c r="I29" s="10">
        <v>75359.64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0.99999522292993626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35</v>
      </c>
      <c r="B30" s="12" t="s">
        <v>36</v>
      </c>
      <c r="C30" s="12" t="s">
        <v>59</v>
      </c>
      <c r="D30" s="12" t="s">
        <v>24</v>
      </c>
      <c r="E30" s="12" t="s">
        <v>38</v>
      </c>
      <c r="F30" s="12" t="s">
        <v>37</v>
      </c>
      <c r="G30" s="10">
        <v>500000</v>
      </c>
      <c r="H30" s="10">
        <v>395062</v>
      </c>
      <c r="I30" s="10">
        <v>395061.21</v>
      </c>
      <c r="J30" s="5"/>
      <c r="K30" s="5"/>
      <c r="L30" s="5"/>
      <c r="M30" s="8" t="s">
        <v>17</v>
      </c>
      <c r="N30" s="7">
        <f>IF(G30&gt;0,I30/G30,0)</f>
        <v>0.79012241999999999</v>
      </c>
      <c r="O30" s="7">
        <f>IF(H30&gt;0,I30/H30,0)</f>
        <v>0.99999800031387487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60</v>
      </c>
      <c r="B31" s="12" t="s">
        <v>36</v>
      </c>
      <c r="C31" s="12" t="s">
        <v>61</v>
      </c>
      <c r="D31" s="12" t="s">
        <v>24</v>
      </c>
      <c r="E31" s="12" t="s">
        <v>38</v>
      </c>
      <c r="F31" s="12" t="s">
        <v>37</v>
      </c>
      <c r="G31" s="10">
        <v>0</v>
      </c>
      <c r="H31" s="10">
        <v>255000</v>
      </c>
      <c r="I31" s="10">
        <v>255000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1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54</v>
      </c>
      <c r="B32" s="12" t="s">
        <v>55</v>
      </c>
      <c r="C32" s="12" t="s">
        <v>61</v>
      </c>
      <c r="D32" s="12" t="s">
        <v>24</v>
      </c>
      <c r="E32" s="12" t="s">
        <v>38</v>
      </c>
      <c r="F32" s="12" t="s">
        <v>37</v>
      </c>
      <c r="G32" s="10">
        <v>95000</v>
      </c>
      <c r="H32" s="10">
        <v>3729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35</v>
      </c>
      <c r="B33" s="12" t="s">
        <v>36</v>
      </c>
      <c r="C33" s="12" t="s">
        <v>62</v>
      </c>
      <c r="D33" s="12" t="s">
        <v>24</v>
      </c>
      <c r="E33" s="12" t="s">
        <v>38</v>
      </c>
      <c r="F33" s="12" t="s">
        <v>37</v>
      </c>
      <c r="G33" s="10">
        <v>100000</v>
      </c>
      <c r="H33" s="10">
        <v>1230000</v>
      </c>
      <c r="I33" s="10">
        <v>30000</v>
      </c>
      <c r="J33" s="5"/>
      <c r="K33" s="5"/>
      <c r="L33" s="5"/>
      <c r="M33" s="8" t="s">
        <v>17</v>
      </c>
      <c r="N33" s="7">
        <f>IF(G33&gt;0,I33/G33,0)</f>
        <v>0.3</v>
      </c>
      <c r="O33" s="7">
        <f>IF(H33&gt;0,I33/H33,0)</f>
        <v>2.4390243902439025E-2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54</v>
      </c>
      <c r="B34" s="12" t="s">
        <v>55</v>
      </c>
      <c r="C34" s="12" t="s">
        <v>62</v>
      </c>
      <c r="D34" s="12" t="s">
        <v>24</v>
      </c>
      <c r="E34" s="12" t="s">
        <v>38</v>
      </c>
      <c r="F34" s="12" t="s">
        <v>37</v>
      </c>
      <c r="G34" s="10">
        <v>0</v>
      </c>
      <c r="H34" s="10">
        <v>236521</v>
      </c>
      <c r="I34" s="10">
        <v>236520.68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0.99999864705459551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63</v>
      </c>
      <c r="B35" s="12" t="s">
        <v>64</v>
      </c>
      <c r="C35" s="12" t="s">
        <v>62</v>
      </c>
      <c r="D35" s="12" t="s">
        <v>24</v>
      </c>
      <c r="E35" s="12" t="s">
        <v>38</v>
      </c>
      <c r="F35" s="12" t="s">
        <v>37</v>
      </c>
      <c r="G35" s="10">
        <v>0</v>
      </c>
      <c r="H35" s="10">
        <v>450999</v>
      </c>
      <c r="I35" s="10">
        <v>450998.13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0.99999807094915949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39</v>
      </c>
      <c r="B36" s="12" t="s">
        <v>40</v>
      </c>
      <c r="C36" s="12" t="s">
        <v>62</v>
      </c>
      <c r="D36" s="12" t="s">
        <v>24</v>
      </c>
      <c r="E36" s="12" t="s">
        <v>38</v>
      </c>
      <c r="F36" s="12" t="s">
        <v>37</v>
      </c>
      <c r="G36" s="10">
        <v>1880000</v>
      </c>
      <c r="H36" s="10">
        <v>670291.53</v>
      </c>
      <c r="I36" s="10">
        <v>668798</v>
      </c>
      <c r="J36" s="5"/>
      <c r="K36" s="5"/>
      <c r="L36" s="5"/>
      <c r="M36" s="8" t="s">
        <v>17</v>
      </c>
      <c r="N36" s="7">
        <f>IF(G36&gt;0,I36/G36,0)</f>
        <v>0.3557436170212766</v>
      </c>
      <c r="O36" s="7">
        <f>IF(H36&gt;0,I36/H36,0)</f>
        <v>0.99777182027050226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27</v>
      </c>
      <c r="B37" s="12" t="s">
        <v>28</v>
      </c>
      <c r="C37" s="12" t="s">
        <v>65</v>
      </c>
      <c r="D37" s="12" t="s">
        <v>24</v>
      </c>
      <c r="E37" s="12" t="s">
        <v>30</v>
      </c>
      <c r="F37" s="12" t="s">
        <v>29</v>
      </c>
      <c r="G37" s="10">
        <v>0</v>
      </c>
      <c r="H37" s="10">
        <v>18761</v>
      </c>
      <c r="I37" s="10">
        <v>18760.11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0.99995256116411713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21</v>
      </c>
      <c r="B38" s="12" t="s">
        <v>22</v>
      </c>
      <c r="C38" s="12" t="s">
        <v>66</v>
      </c>
      <c r="D38" s="12" t="s">
        <v>24</v>
      </c>
      <c r="E38" s="12" t="s">
        <v>26</v>
      </c>
      <c r="F38" s="12" t="s">
        <v>25</v>
      </c>
      <c r="G38" s="10">
        <v>10000</v>
      </c>
      <c r="H38" s="10">
        <v>0</v>
      </c>
      <c r="I38" s="1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31</v>
      </c>
      <c r="B39" s="12" t="s">
        <v>32</v>
      </c>
      <c r="C39" s="12" t="s">
        <v>66</v>
      </c>
      <c r="D39" s="12" t="s">
        <v>24</v>
      </c>
      <c r="E39" s="12" t="s">
        <v>34</v>
      </c>
      <c r="F39" s="12" t="s">
        <v>33</v>
      </c>
      <c r="G39" s="10">
        <v>50000</v>
      </c>
      <c r="H39" s="10">
        <v>0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35</v>
      </c>
      <c r="B40" s="12" t="s">
        <v>36</v>
      </c>
      <c r="C40" s="12" t="s">
        <v>66</v>
      </c>
      <c r="D40" s="12" t="s">
        <v>24</v>
      </c>
      <c r="E40" s="12" t="s">
        <v>38</v>
      </c>
      <c r="F40" s="12" t="s">
        <v>37</v>
      </c>
      <c r="G40" s="10">
        <v>50000</v>
      </c>
      <c r="H40" s="10">
        <v>17935</v>
      </c>
      <c r="I40" s="10">
        <v>17930.34</v>
      </c>
      <c r="J40" s="5"/>
      <c r="K40" s="5"/>
      <c r="L40" s="5"/>
      <c r="M40" s="8" t="s">
        <v>17</v>
      </c>
      <c r="N40" s="7">
        <f>IF(G40&gt;0,I40/G40,0)</f>
        <v>0.3586068</v>
      </c>
      <c r="O40" s="7">
        <f>IF(H40&gt;0,I40/H40,0)</f>
        <v>0.99974017284638972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39</v>
      </c>
      <c r="B41" s="12" t="s">
        <v>40</v>
      </c>
      <c r="C41" s="12" t="s">
        <v>66</v>
      </c>
      <c r="D41" s="12" t="s">
        <v>24</v>
      </c>
      <c r="E41" s="12" t="s">
        <v>38</v>
      </c>
      <c r="F41" s="12" t="s">
        <v>37</v>
      </c>
      <c r="G41" s="10">
        <v>0</v>
      </c>
      <c r="H41" s="10">
        <v>30975.08</v>
      </c>
      <c r="I41" s="10">
        <v>30975.08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1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41</v>
      </c>
      <c r="B42" s="12" t="s">
        <v>42</v>
      </c>
      <c r="C42" s="12" t="s">
        <v>66</v>
      </c>
      <c r="D42" s="12" t="s">
        <v>24</v>
      </c>
      <c r="E42" s="12" t="s">
        <v>44</v>
      </c>
      <c r="F42" s="12" t="s">
        <v>43</v>
      </c>
      <c r="G42" s="10">
        <v>15000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31</v>
      </c>
      <c r="B43" s="12" t="s">
        <v>32</v>
      </c>
      <c r="C43" s="12" t="s">
        <v>67</v>
      </c>
      <c r="D43" s="12" t="s">
        <v>24</v>
      </c>
      <c r="E43" s="12" t="s">
        <v>34</v>
      </c>
      <c r="F43" s="12" t="s">
        <v>33</v>
      </c>
      <c r="G43" s="10">
        <v>45000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63</v>
      </c>
      <c r="B44" s="12" t="s">
        <v>64</v>
      </c>
      <c r="C44" s="12" t="s">
        <v>67</v>
      </c>
      <c r="D44" s="12" t="s">
        <v>24</v>
      </c>
      <c r="E44" s="12" t="s">
        <v>38</v>
      </c>
      <c r="F44" s="12" t="s">
        <v>37</v>
      </c>
      <c r="G44" s="10">
        <v>240000</v>
      </c>
      <c r="H44" s="10">
        <v>137617.37</v>
      </c>
      <c r="I44" s="10">
        <v>137617.37</v>
      </c>
      <c r="J44" s="5"/>
      <c r="K44" s="5"/>
      <c r="L44" s="5"/>
      <c r="M44" s="8" t="s">
        <v>17</v>
      </c>
      <c r="N44" s="7">
        <f>IF(G44&gt;0,I44/G44,0)</f>
        <v>0.57340570833333326</v>
      </c>
      <c r="O44" s="7">
        <f>IF(H44&gt;0,I44/H44,0)</f>
        <v>1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39</v>
      </c>
      <c r="B45" s="12" t="s">
        <v>40</v>
      </c>
      <c r="C45" s="12" t="s">
        <v>67</v>
      </c>
      <c r="D45" s="12" t="s">
        <v>24</v>
      </c>
      <c r="E45" s="12" t="s">
        <v>38</v>
      </c>
      <c r="F45" s="12" t="s">
        <v>37</v>
      </c>
      <c r="G45" s="10">
        <v>550000</v>
      </c>
      <c r="H45" s="10">
        <v>454718.39</v>
      </c>
      <c r="I45" s="10">
        <v>454718.39</v>
      </c>
      <c r="J45" s="5"/>
      <c r="K45" s="5"/>
      <c r="L45" s="5"/>
      <c r="M45" s="8" t="s">
        <v>17</v>
      </c>
      <c r="N45" s="7">
        <f>IF(G45&gt;0,I45/G45,0)</f>
        <v>0.82676070909090915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35</v>
      </c>
      <c r="B46" s="12" t="s">
        <v>36</v>
      </c>
      <c r="C46" s="12" t="s">
        <v>68</v>
      </c>
      <c r="D46" s="12" t="s">
        <v>24</v>
      </c>
      <c r="E46" s="12" t="s">
        <v>38</v>
      </c>
      <c r="F46" s="12" t="s">
        <v>37</v>
      </c>
      <c r="G46" s="10">
        <v>0</v>
      </c>
      <c r="H46" s="10">
        <v>97174</v>
      </c>
      <c r="I46" s="10">
        <v>97173.21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0.99999187025336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54</v>
      </c>
      <c r="B47" s="12" t="s">
        <v>55</v>
      </c>
      <c r="C47" s="12" t="s">
        <v>68</v>
      </c>
      <c r="D47" s="12" t="s">
        <v>24</v>
      </c>
      <c r="E47" s="12" t="s">
        <v>38</v>
      </c>
      <c r="F47" s="12" t="s">
        <v>37</v>
      </c>
      <c r="G47" s="10">
        <v>0</v>
      </c>
      <c r="H47" s="10">
        <v>8104</v>
      </c>
      <c r="I47" s="10">
        <v>8103.45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0.99993213228035538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63</v>
      </c>
      <c r="B48" s="12" t="s">
        <v>64</v>
      </c>
      <c r="C48" s="12" t="s">
        <v>68</v>
      </c>
      <c r="D48" s="12" t="s">
        <v>24</v>
      </c>
      <c r="E48" s="12" t="s">
        <v>38</v>
      </c>
      <c r="F48" s="12" t="s">
        <v>37</v>
      </c>
      <c r="G48" s="10">
        <v>0</v>
      </c>
      <c r="H48" s="10">
        <v>0</v>
      </c>
      <c r="I48" s="10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39</v>
      </c>
      <c r="B49" s="12" t="s">
        <v>40</v>
      </c>
      <c r="C49" s="12" t="s">
        <v>68</v>
      </c>
      <c r="D49" s="12" t="s">
        <v>24</v>
      </c>
      <c r="E49" s="12" t="s">
        <v>38</v>
      </c>
      <c r="F49" s="12" t="s">
        <v>37</v>
      </c>
      <c r="G49" s="10">
        <v>0</v>
      </c>
      <c r="H49" s="10">
        <v>77920</v>
      </c>
      <c r="I49" s="10">
        <v>77910.320000000007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0.99987577002053396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27</v>
      </c>
      <c r="B50" s="12" t="s">
        <v>28</v>
      </c>
      <c r="C50" s="12" t="s">
        <v>69</v>
      </c>
      <c r="D50" s="12" t="s">
        <v>24</v>
      </c>
      <c r="E50" s="12" t="s">
        <v>30</v>
      </c>
      <c r="F50" s="12" t="s">
        <v>29</v>
      </c>
      <c r="G50" s="10">
        <v>0</v>
      </c>
      <c r="H50" s="10">
        <v>0</v>
      </c>
      <c r="I50" s="10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31</v>
      </c>
      <c r="B51" s="12" t="s">
        <v>32</v>
      </c>
      <c r="C51" s="12" t="s">
        <v>69</v>
      </c>
      <c r="D51" s="12" t="s">
        <v>24</v>
      </c>
      <c r="E51" s="12" t="s">
        <v>34</v>
      </c>
      <c r="F51" s="12" t="s">
        <v>33</v>
      </c>
      <c r="G51" s="10">
        <v>0</v>
      </c>
      <c r="H51" s="10">
        <v>19328</v>
      </c>
      <c r="I51" s="10">
        <v>19328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35</v>
      </c>
      <c r="B52" s="12" t="s">
        <v>36</v>
      </c>
      <c r="C52" s="12" t="s">
        <v>69</v>
      </c>
      <c r="D52" s="12" t="s">
        <v>24</v>
      </c>
      <c r="E52" s="12" t="s">
        <v>38</v>
      </c>
      <c r="F52" s="12" t="s">
        <v>37</v>
      </c>
      <c r="G52" s="10">
        <v>460000</v>
      </c>
      <c r="H52" s="10">
        <v>1928364.35</v>
      </c>
      <c r="I52" s="10">
        <v>762350</v>
      </c>
      <c r="J52" s="5"/>
      <c r="K52" s="5"/>
      <c r="L52" s="5"/>
      <c r="M52" s="8" t="s">
        <v>17</v>
      </c>
      <c r="N52" s="7">
        <f>IF(G52&gt;0,I52/G52,0)</f>
        <v>1.6572826086956522</v>
      </c>
      <c r="O52" s="7">
        <f>IF(H52&gt;0,I52/H52,0)</f>
        <v>0.39533504132660408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54</v>
      </c>
      <c r="B53" s="12" t="s">
        <v>55</v>
      </c>
      <c r="C53" s="12" t="s">
        <v>69</v>
      </c>
      <c r="D53" s="12" t="s">
        <v>24</v>
      </c>
      <c r="E53" s="12" t="s">
        <v>38</v>
      </c>
      <c r="F53" s="12" t="s">
        <v>37</v>
      </c>
      <c r="G53" s="10">
        <v>1000000</v>
      </c>
      <c r="H53" s="10">
        <v>0</v>
      </c>
      <c r="I53" s="10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63</v>
      </c>
      <c r="B54" s="12" t="s">
        <v>64</v>
      </c>
      <c r="C54" s="12" t="s">
        <v>69</v>
      </c>
      <c r="D54" s="12" t="s">
        <v>24</v>
      </c>
      <c r="E54" s="12" t="s">
        <v>38</v>
      </c>
      <c r="F54" s="12" t="s">
        <v>37</v>
      </c>
      <c r="G54" s="10">
        <v>0</v>
      </c>
      <c r="H54" s="10">
        <v>979529</v>
      </c>
      <c r="I54" s="10">
        <v>979528.32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0.99999930578880247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39</v>
      </c>
      <c r="B55" s="12" t="s">
        <v>40</v>
      </c>
      <c r="C55" s="12" t="s">
        <v>69</v>
      </c>
      <c r="D55" s="12" t="s">
        <v>24</v>
      </c>
      <c r="E55" s="12" t="s">
        <v>38</v>
      </c>
      <c r="F55" s="12" t="s">
        <v>37</v>
      </c>
      <c r="G55" s="10">
        <v>1040000</v>
      </c>
      <c r="H55" s="10">
        <v>228733.33</v>
      </c>
      <c r="I55" s="10">
        <v>228733.33</v>
      </c>
      <c r="J55" s="5"/>
      <c r="K55" s="5"/>
      <c r="L55" s="5"/>
      <c r="M55" s="8" t="s">
        <v>17</v>
      </c>
      <c r="N55" s="7">
        <f>IF(G55&gt;0,I55/G55,0)</f>
        <v>0.21993589423076923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21</v>
      </c>
      <c r="B56" s="12" t="s">
        <v>22</v>
      </c>
      <c r="C56" s="12" t="s">
        <v>70</v>
      </c>
      <c r="D56" s="12" t="s">
        <v>71</v>
      </c>
      <c r="E56" s="12" t="s">
        <v>26</v>
      </c>
      <c r="F56" s="12" t="s">
        <v>25</v>
      </c>
      <c r="G56" s="10">
        <v>0</v>
      </c>
      <c r="H56" s="10">
        <v>0</v>
      </c>
      <c r="I56" s="1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35</v>
      </c>
      <c r="B57" s="12" t="s">
        <v>36</v>
      </c>
      <c r="C57" s="12" t="s">
        <v>72</v>
      </c>
      <c r="D57" s="12" t="s">
        <v>73</v>
      </c>
      <c r="E57" s="12" t="s">
        <v>38</v>
      </c>
      <c r="F57" s="12" t="s">
        <v>37</v>
      </c>
      <c r="G57" s="10">
        <v>16695000</v>
      </c>
      <c r="H57" s="10">
        <v>5500000</v>
      </c>
      <c r="I57" s="10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39</v>
      </c>
      <c r="B58" s="12" t="s">
        <v>40</v>
      </c>
      <c r="C58" s="12" t="s">
        <v>72</v>
      </c>
      <c r="D58" s="12" t="s">
        <v>73</v>
      </c>
      <c r="E58" s="12" t="s">
        <v>38</v>
      </c>
      <c r="F58" s="12" t="s">
        <v>37</v>
      </c>
      <c r="G58" s="10">
        <v>0</v>
      </c>
      <c r="H58" s="10">
        <v>30000</v>
      </c>
      <c r="I58" s="10">
        <v>29612.06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0.98706866666666671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74</v>
      </c>
      <c r="B59" s="12" t="s">
        <v>75</v>
      </c>
      <c r="C59" s="12" t="s">
        <v>72</v>
      </c>
      <c r="D59" s="12" t="s">
        <v>73</v>
      </c>
      <c r="E59" s="12" t="s">
        <v>38</v>
      </c>
      <c r="F59" s="12" t="s">
        <v>37</v>
      </c>
      <c r="G59" s="10">
        <v>0</v>
      </c>
      <c r="H59" s="10">
        <v>4993565.04</v>
      </c>
      <c r="I59" s="10">
        <v>460966.14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9.2312032847778835E-2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76</v>
      </c>
      <c r="B60" s="12" t="s">
        <v>77</v>
      </c>
      <c r="C60" s="12" t="s">
        <v>72</v>
      </c>
      <c r="D60" s="12" t="s">
        <v>73</v>
      </c>
      <c r="E60" s="12" t="s">
        <v>38</v>
      </c>
      <c r="F60" s="12" t="s">
        <v>37</v>
      </c>
      <c r="G60" s="10">
        <v>0</v>
      </c>
      <c r="H60" s="10">
        <v>8852261.9900000002</v>
      </c>
      <c r="I60" s="10">
        <v>6069000.8899999997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0.68558758166623124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78</v>
      </c>
      <c r="B61" s="12" t="s">
        <v>77</v>
      </c>
      <c r="C61" s="12" t="s">
        <v>72</v>
      </c>
      <c r="D61" s="12" t="s">
        <v>73</v>
      </c>
      <c r="E61" s="12" t="s">
        <v>38</v>
      </c>
      <c r="F61" s="12" t="s">
        <v>37</v>
      </c>
      <c r="G61" s="10">
        <v>0</v>
      </c>
      <c r="H61" s="10">
        <v>4050000</v>
      </c>
      <c r="I61" s="10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79</v>
      </c>
      <c r="B62" s="12" t="s">
        <v>80</v>
      </c>
      <c r="C62" s="12" t="s">
        <v>72</v>
      </c>
      <c r="D62" s="12" t="s">
        <v>73</v>
      </c>
      <c r="E62" s="12" t="s">
        <v>34</v>
      </c>
      <c r="F62" s="12" t="s">
        <v>33</v>
      </c>
      <c r="G62" s="10">
        <v>0</v>
      </c>
      <c r="H62" s="10">
        <v>4464142.17</v>
      </c>
      <c r="I62" s="10">
        <v>4464142.17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1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78</v>
      </c>
      <c r="B63" s="12" t="s">
        <v>77</v>
      </c>
      <c r="C63" s="12" t="s">
        <v>81</v>
      </c>
      <c r="D63" s="12" t="s">
        <v>73</v>
      </c>
      <c r="E63" s="12" t="s">
        <v>38</v>
      </c>
      <c r="F63" s="12" t="s">
        <v>37</v>
      </c>
      <c r="G63" s="10">
        <v>0</v>
      </c>
      <c r="H63" s="10">
        <v>0</v>
      </c>
      <c r="I63" s="1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G64" s="11">
        <f>SUM(G4:G63)</f>
        <v>23451500</v>
      </c>
      <c r="H64" s="11">
        <f>SUM(H4:H63)</f>
        <v>39177328.630000003</v>
      </c>
      <c r="I64" s="11">
        <f>SUM(I4:I63)</f>
        <v>19627839.859999999</v>
      </c>
      <c r="P64" s="13">
        <f t="shared" ref="P64" si="0">IF(J64=0,0,L64/J64)</f>
        <v>0</v>
      </c>
      <c r="Q64" s="13">
        <f t="shared" ref="Q64" si="1">IF(L64=0,0,L64/K64)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Margarita Rangel Mellado</cp:lastModifiedBy>
  <dcterms:created xsi:type="dcterms:W3CDTF">2023-06-21T19:35:53Z</dcterms:created>
  <dcterms:modified xsi:type="dcterms:W3CDTF">2025-02-20T01:31:49Z</dcterms:modified>
</cp:coreProperties>
</file>