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7B310C4F-2037-4B7C-93CC-BDC30422FF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<sst xmlns="http://schemas.openxmlformats.org/spreadsheetml/2006/main" count="27" uniqueCount="27">
  <si>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</si>
  <si>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</si>
  <si>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</si>
  <si>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</si>
  <si>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</si>
  <si>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</si>
  <si>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</si>
  <si>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</si>
  <si>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</si>
  <si>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</si>
  <si>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</si>
  <si>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</si>
  <si>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</si>
  <si>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</si>
  <si>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</si>
  <si>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</si>
  <si>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</si>
  <si>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</si>
  <si>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</si>
  <si>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</si>
  <si>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</si>
  <si>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</si>
  <si>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</si>
  <si>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</si>
  <si>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</si>
  <si>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</si>
  <si>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Potable, Alcantarillado y Saneamiento de Dolores Hidalgo (SIMAPAS)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</si>
</sst>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15" x14ac:dyDescent="0.2">
      <c r="A3" s="4" t="s">
        <v>0</v>
      </c>
      <c r="B3" s="8">
        <f>B4+B12</f>
        <v>277847864.69</v>
      </c>
      <c r="C3" s="8">
        <f t="shared" ref="C3:F3" si="0">C4+C12</f>
        <v>813907809.23000002</v>
      </c>
      <c r="D3" s="8">
        <f t="shared" si="0"/>
        <v>750931891.07000005</v>
      </c>
      <c r="E3" s="8">
        <f t="shared" si="0"/>
        <v>340823782.85000008</v>
      </c>
      <c r="F3" s="8">
        <f t="shared" si="0"/>
        <v>62975918.160000056</v>
      </c>
    </row>
    <row r="4" spans="1:6" ht="10.15" x14ac:dyDescent="0.2">
      <c r="A4" s="5" t="s">
        <v>4</v>
      </c>
      <c r="B4" s="8">
        <f>SUM(B5:B11)</f>
        <v>49609109.710000008</v>
      </c>
      <c r="C4" s="8">
        <f>SUM(C5:C11)</f>
        <v>682295987.13999999</v>
      </c>
      <c r="D4" s="8">
        <f>SUM(D5:D11)</f>
        <v>669928340.35000002</v>
      </c>
      <c r="E4" s="8">
        <f>SUM(E5:E11)</f>
        <v>61976756.500000052</v>
      </c>
      <c r="F4" s="8">
        <f>SUM(F5:F11)</f>
        <v>12367646.790000051</v>
      </c>
    </row>
    <row r="5" spans="1:6" x14ac:dyDescent="0.2">
      <c r="A5" s="6" t="s">
        <v>5</v>
      </c>
      <c r="B5" s="9">
        <v>37442300.990000002</v>
      </c>
      <c r="C5" s="9">
        <v>380222930.80000001</v>
      </c>
      <c r="D5" s="9">
        <v>377102084.62</v>
      </c>
      <c r="E5" s="9">
        <f>B5+C5-D5</f>
        <v>40563147.170000017</v>
      </c>
      <c r="F5" s="9">
        <f t="shared" ref="F5:F11" si="1">E5-B5</f>
        <v>3120846.1800000146</v>
      </c>
    </row>
    <row r="6" spans="1:6" x14ac:dyDescent="0.2">
      <c r="A6" s="6" t="s">
        <v>6</v>
      </c>
      <c r="B6" s="9">
        <v>9553747.4100000001</v>
      </c>
      <c r="C6" s="9">
        <v>289490151.07999998</v>
      </c>
      <c r="D6" s="9">
        <v>280144113.08999997</v>
      </c>
      <c r="E6" s="9">
        <f t="shared" ref="E6:E11" si="2">B6+C6-D6</f>
        <v>18899785.400000036</v>
      </c>
      <c r="F6" s="9">
        <f t="shared" si="1"/>
        <v>9346037.9900000356</v>
      </c>
    </row>
    <row r="7" spans="1:6" x14ac:dyDescent="0.2">
      <c r="A7" s="6" t="s">
        <v>7</v>
      </c>
      <c r="B7" s="9">
        <v>458290.36</v>
      </c>
      <c r="C7" s="9">
        <v>7603178.5199999996</v>
      </c>
      <c r="D7" s="9">
        <v>7372414.5300000003</v>
      </c>
      <c r="E7" s="9">
        <f t="shared" si="2"/>
        <v>689054.34999999963</v>
      </c>
      <c r="F7" s="9">
        <f t="shared" si="1"/>
        <v>230763.98999999964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2154770.9500000002</v>
      </c>
      <c r="C9" s="9">
        <v>4979726.74</v>
      </c>
      <c r="D9" s="9">
        <v>5309728.1100000003</v>
      </c>
      <c r="E9" s="9">
        <f t="shared" si="2"/>
        <v>1824769.58</v>
      </c>
      <c r="F9" s="9">
        <f t="shared" si="1"/>
        <v>-330001.37000000011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0.15" x14ac:dyDescent="0.2">
      <c r="A12" s="5" t="s">
        <v>10</v>
      </c>
      <c r="B12" s="8">
        <f>SUM(B13:B21)</f>
        <v>228238754.97999999</v>
      </c>
      <c r="C12" s="8">
        <f>SUM(C13:C21)</f>
        <v>131611822.09</v>
      </c>
      <c r="D12" s="8">
        <f>SUM(D13:D21)</f>
        <v>81003550.719999999</v>
      </c>
      <c r="E12" s="8">
        <f>SUM(E13:E21)</f>
        <v>278847026.35000002</v>
      </c>
      <c r="F12" s="8">
        <f>SUM(F13:F21)</f>
        <v>50608271.370000005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205095317.61000001</v>
      </c>
      <c r="C15" s="10">
        <v>64968967.869999997</v>
      </c>
      <c r="D15" s="10">
        <v>39567514.25</v>
      </c>
      <c r="E15" s="10">
        <f t="shared" si="4"/>
        <v>230496771.23000002</v>
      </c>
      <c r="F15" s="10">
        <f t="shared" si="3"/>
        <v>25401453.620000005</v>
      </c>
    </row>
    <row r="16" spans="1:6" x14ac:dyDescent="0.2">
      <c r="A16" s="6" t="s">
        <v>14</v>
      </c>
      <c r="B16" s="9">
        <v>28930008.539999999</v>
      </c>
      <c r="C16" s="9">
        <v>43091562.539999999</v>
      </c>
      <c r="D16" s="9">
        <v>24133543.57</v>
      </c>
      <c r="E16" s="9">
        <f t="shared" si="4"/>
        <v>47888027.509999998</v>
      </c>
      <c r="F16" s="9">
        <f t="shared" si="3"/>
        <v>18958018.969999999</v>
      </c>
    </row>
    <row r="17" spans="1:6" x14ac:dyDescent="0.2">
      <c r="A17" s="6" t="s">
        <v>15</v>
      </c>
      <c r="B17" s="9">
        <v>6488541.3899999997</v>
      </c>
      <c r="C17" s="9">
        <v>22265000</v>
      </c>
      <c r="D17" s="9">
        <v>16912000</v>
      </c>
      <c r="E17" s="9">
        <f t="shared" si="4"/>
        <v>11841541.390000001</v>
      </c>
      <c r="F17" s="9">
        <f t="shared" si="3"/>
        <v>5353000.0000000009</v>
      </c>
    </row>
    <row r="18" spans="1:6" x14ac:dyDescent="0.2">
      <c r="A18" s="6" t="s">
        <v>16</v>
      </c>
      <c r="B18" s="9">
        <v>-12275112.560000001</v>
      </c>
      <c r="C18" s="9">
        <v>1286291.68</v>
      </c>
      <c r="D18" s="9">
        <v>390492.9</v>
      </c>
      <c r="E18" s="9">
        <f t="shared" si="4"/>
        <v>-11379313.780000001</v>
      </c>
      <c r="F18" s="9">
        <f t="shared" si="3"/>
        <v>895798.77999999933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1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2018-03-08T18:40:55Z</cp:lastPrinted>
  <dcterms:created xsi:type="dcterms:W3CDTF">2014-02-09T04:04:15Z</dcterms:created>
  <dcterms:modified xsi:type="dcterms:W3CDTF">2026-01-14T20:07:39Z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