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07609AFD-56D0-4001-99B9-A1F0C59B7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4" l="1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5" i="4" l="1"/>
  <c r="Q45" i="4"/>
  <c r="I45" i="4" l="1"/>
  <c r="H45" i="4"/>
  <c r="G45" i="4"/>
  <c r="N4" i="4" l="1"/>
  <c r="Q4" i="4"/>
  <c r="P4" i="4"/>
</calcChain>
</file>

<file path=xl/sharedStrings.xml><?xml version="1.0" encoding="utf-8"?>
<sst xmlns="http://schemas.openxmlformats.org/spreadsheetml/2006/main" count="310" uniqueCount="76">
  <si>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</si>
  <si>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</si>
  <si>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</si>
  <si>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</si>
  <si>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</si>
  <si>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</si>
  <si>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</si>
  <si>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</si>
  <si>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</si>
  <si>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</si>
  <si>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</si>
  <si>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</si>
  <si>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</si>
  <si>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</si>
  <si>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</si>
  <si>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</si>
  <si>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</si>
  <si>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</si>
  <si>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</si>
  <si>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</si>
  <si>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</si>
  <si>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</si>
  <si>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</t>
  </si>
  <si>
    <t>POLT HACENDARIA</t>
  </si>
  <si>
    <t>5110</t>
  </si>
  <si>
    <t>BIENES MUEBLES</t>
  </si>
  <si>
    <t>CONSEJO DIRECTIVO</t>
  </si>
  <si>
    <t>31120M12A010000</t>
  </si>
  <si>
    <t>E000201</t>
  </si>
  <si>
    <t>GEST INTEG SIMAPAS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</si>
  <si>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</si>
  <si>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</si>
  <si>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</si>
  <si>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</si>
  <si>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</si>
  <si>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</si>
  <si>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E000401</t>
  </si>
  <si>
    <t>INGRESOS DE SIMAPAS GESTIONADOS Y CONTROLADOS</t>
  </si>
  <si>
    <t>DIRECCION DE COMERCIALIZACION</t>
  </si>
  <si>
    <t>31120M12A040000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</si>
  <si>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</si>
  <si>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</si>
  <si>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</si>
  <si>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</si>
  <si>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</si>
  <si>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</si>
  <si>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5120</t>
  </si>
  <si>
    <t>5150</t>
  </si>
  <si>
    <t>E000202</t>
  </si>
  <si>
    <t>ARCHIVO CONSERV-REGULAC JURIDICA ACTUAL</t>
  </si>
  <si>
    <t>E000501</t>
  </si>
  <si>
    <t>MANTENIMIENTO-CONSERV INFRAESTRUCTURA AGUA POTABLE</t>
  </si>
  <si>
    <t>E000502</t>
  </si>
  <si>
    <t>APROVECH DEL AGUA RESPECTO VOLUMENES DE EXTRACCION</t>
  </si>
  <si>
    <t>5190</t>
  </si>
  <si>
    <t>5230</t>
  </si>
  <si>
    <t>5320</t>
  </si>
  <si>
    <t>5410</t>
  </si>
  <si>
    <t/>
  </si>
  <si>
    <t>5620</t>
  </si>
  <si>
    <t>5650</t>
  </si>
  <si>
    <t>5660</t>
  </si>
  <si>
    <t>E000503</t>
  </si>
  <si>
    <t>POZOS-TANQUES SUMINISTRO AGUA OPERADOS-MANTENIDOS</t>
  </si>
  <si>
    <t>5690</t>
  </si>
  <si>
    <t>K000402</t>
  </si>
  <si>
    <t>ACCIONES DE EFICIENCIA INCREMENTADA Y MEJORADA</t>
  </si>
  <si>
    <t>5810</t>
  </si>
  <si>
    <t>BIENES INMUEBLES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</si>
  <si>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</si>
  <si>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</si>
  <si>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</si>
  <si>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</si>
  <si>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</si>
  <si>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</si>
  <si>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Sistema Municipal de Agua Potable, Alcantarillado y Saneamiento de Dolores Hidalgo (SIMAPAS)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</si>
</sst>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selection activeCell="A45" sqref="A45:Q4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75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97032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25000</v>
      </c>
      <c r="H5" s="12">
        <v>25000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0</v>
      </c>
      <c r="H7" s="12">
        <v>23718</v>
      </c>
      <c r="I7" s="12">
        <v>23718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6500</v>
      </c>
      <c r="H8" s="12">
        <v>6500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43</v>
      </c>
      <c r="F9" s="10" t="s">
        <v>42</v>
      </c>
      <c r="G9" s="12">
        <v>15000</v>
      </c>
      <c r="H9" s="12">
        <v>15000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46</v>
      </c>
      <c r="D10" s="10" t="s">
        <v>25</v>
      </c>
      <c r="E10" s="10" t="s">
        <v>35</v>
      </c>
      <c r="F10" s="10" t="s">
        <v>34</v>
      </c>
      <c r="G10" s="12">
        <v>0</v>
      </c>
      <c r="H10" s="12">
        <v>10000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22</v>
      </c>
      <c r="B11" s="10" t="s">
        <v>23</v>
      </c>
      <c r="C11" s="10" t="s">
        <v>47</v>
      </c>
      <c r="D11" s="10" t="s">
        <v>25</v>
      </c>
      <c r="E11" s="10" t="s">
        <v>27</v>
      </c>
      <c r="F11" s="10" t="s">
        <v>26</v>
      </c>
      <c r="G11" s="12">
        <v>0</v>
      </c>
      <c r="H11" s="12">
        <v>2166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48</v>
      </c>
      <c r="B12" s="10" t="s">
        <v>49</v>
      </c>
      <c r="C12" s="10" t="s">
        <v>47</v>
      </c>
      <c r="D12" s="10" t="s">
        <v>25</v>
      </c>
      <c r="E12" s="10" t="s">
        <v>31</v>
      </c>
      <c r="F12" s="10" t="s">
        <v>30</v>
      </c>
      <c r="G12" s="12">
        <v>0</v>
      </c>
      <c r="H12" s="12">
        <v>40318</v>
      </c>
      <c r="I12" s="12">
        <v>10318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0.25591547199761894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36</v>
      </c>
      <c r="B13" s="10" t="s">
        <v>37</v>
      </c>
      <c r="C13" s="10" t="s">
        <v>47</v>
      </c>
      <c r="D13" s="10" t="s">
        <v>25</v>
      </c>
      <c r="E13" s="10" t="s">
        <v>39</v>
      </c>
      <c r="F13" s="10" t="s">
        <v>38</v>
      </c>
      <c r="G13" s="12">
        <v>100000</v>
      </c>
      <c r="H13" s="12">
        <v>497543.1</v>
      </c>
      <c r="I13" s="12">
        <v>497543.1</v>
      </c>
      <c r="J13" s="5"/>
      <c r="K13" s="5"/>
      <c r="L13" s="5"/>
      <c r="M13" s="8" t="s">
        <v>17</v>
      </c>
      <c r="N13" s="7">
        <f>IF(G13&gt;0,I13/G13,0)</f>
        <v>4.9754309999999995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50</v>
      </c>
      <c r="B14" s="10" t="s">
        <v>51</v>
      </c>
      <c r="C14" s="10" t="s">
        <v>47</v>
      </c>
      <c r="D14" s="10" t="s">
        <v>25</v>
      </c>
      <c r="E14" s="10" t="s">
        <v>43</v>
      </c>
      <c r="F14" s="10" t="s">
        <v>42</v>
      </c>
      <c r="G14" s="12">
        <v>0</v>
      </c>
      <c r="H14" s="12">
        <v>160000</v>
      </c>
      <c r="I14" s="12">
        <v>22856.400000000001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0.14285250000000002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52</v>
      </c>
      <c r="B15" s="10" t="s">
        <v>53</v>
      </c>
      <c r="C15" s="10" t="s">
        <v>47</v>
      </c>
      <c r="D15" s="10" t="s">
        <v>25</v>
      </c>
      <c r="E15" s="10" t="s">
        <v>43</v>
      </c>
      <c r="F15" s="10" t="s">
        <v>42</v>
      </c>
      <c r="G15" s="12">
        <v>0</v>
      </c>
      <c r="H15" s="12">
        <v>9256.9500000000007</v>
      </c>
      <c r="I15" s="12">
        <v>9256.9500000000007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22</v>
      </c>
      <c r="B16" s="10" t="s">
        <v>23</v>
      </c>
      <c r="C16" s="10" t="s">
        <v>54</v>
      </c>
      <c r="D16" s="10" t="s">
        <v>25</v>
      </c>
      <c r="E16" s="10" t="s">
        <v>27</v>
      </c>
      <c r="F16" s="10" t="s">
        <v>26</v>
      </c>
      <c r="G16" s="12">
        <v>0</v>
      </c>
      <c r="H16" s="12">
        <v>54834</v>
      </c>
      <c r="I16" s="12">
        <v>54834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28</v>
      </c>
      <c r="B17" s="10" t="s">
        <v>29</v>
      </c>
      <c r="C17" s="10" t="s">
        <v>54</v>
      </c>
      <c r="D17" s="10" t="s">
        <v>25</v>
      </c>
      <c r="E17" s="10" t="s">
        <v>31</v>
      </c>
      <c r="F17" s="10" t="s">
        <v>30</v>
      </c>
      <c r="G17" s="12">
        <v>0</v>
      </c>
      <c r="H17" s="12">
        <v>12650</v>
      </c>
      <c r="I17" s="12">
        <v>12650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32</v>
      </c>
      <c r="B18" s="10" t="s">
        <v>33</v>
      </c>
      <c r="C18" s="10" t="s">
        <v>54</v>
      </c>
      <c r="D18" s="10" t="s">
        <v>25</v>
      </c>
      <c r="E18" s="10" t="s">
        <v>35</v>
      </c>
      <c r="F18" s="10" t="s">
        <v>34</v>
      </c>
      <c r="G18" s="12">
        <v>10000</v>
      </c>
      <c r="H18" s="12">
        <v>10000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36</v>
      </c>
      <c r="B19" s="10" t="s">
        <v>37</v>
      </c>
      <c r="C19" s="10" t="s">
        <v>54</v>
      </c>
      <c r="D19" s="10" t="s">
        <v>25</v>
      </c>
      <c r="E19" s="10" t="s">
        <v>39</v>
      </c>
      <c r="F19" s="10" t="s">
        <v>38</v>
      </c>
      <c r="G19" s="12">
        <v>20000</v>
      </c>
      <c r="H19" s="12">
        <v>30953.72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50</v>
      </c>
      <c r="B20" s="10" t="s">
        <v>51</v>
      </c>
      <c r="C20" s="10" t="s">
        <v>54</v>
      </c>
      <c r="D20" s="10" t="s">
        <v>25</v>
      </c>
      <c r="E20" s="10" t="s">
        <v>43</v>
      </c>
      <c r="F20" s="10" t="s">
        <v>42</v>
      </c>
      <c r="G20" s="12">
        <v>0</v>
      </c>
      <c r="H20" s="12">
        <v>144903.6</v>
      </c>
      <c r="I20" s="12">
        <v>144903.6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40</v>
      </c>
      <c r="B21" s="10" t="s">
        <v>41</v>
      </c>
      <c r="C21" s="10" t="s">
        <v>54</v>
      </c>
      <c r="D21" s="10" t="s">
        <v>25</v>
      </c>
      <c r="E21" s="10" t="s">
        <v>43</v>
      </c>
      <c r="F21" s="10" t="s">
        <v>42</v>
      </c>
      <c r="G21" s="12">
        <v>10000</v>
      </c>
      <c r="H21" s="12">
        <v>10000</v>
      </c>
      <c r="I21" s="12">
        <v>9041.3799999999992</v>
      </c>
      <c r="J21" s="5"/>
      <c r="K21" s="5"/>
      <c r="L21" s="5"/>
      <c r="M21" s="8" t="s">
        <v>17</v>
      </c>
      <c r="N21" s="7">
        <f>IF(G21&gt;0,I21/G21,0)</f>
        <v>0.90413799999999989</v>
      </c>
      <c r="O21" s="7">
        <f>IF(H21&gt;0,I21/H21,0)</f>
        <v>0.90413799999999989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28</v>
      </c>
      <c r="B22" s="10" t="s">
        <v>29</v>
      </c>
      <c r="C22" s="10" t="s">
        <v>55</v>
      </c>
      <c r="D22" s="10" t="s">
        <v>25</v>
      </c>
      <c r="E22" s="10" t="s">
        <v>31</v>
      </c>
      <c r="F22" s="10" t="s">
        <v>30</v>
      </c>
      <c r="G22" s="12">
        <v>10000</v>
      </c>
      <c r="H22" s="12">
        <v>10000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36</v>
      </c>
      <c r="B23" s="10" t="s">
        <v>37</v>
      </c>
      <c r="C23" s="10" t="s">
        <v>55</v>
      </c>
      <c r="D23" s="10" t="s">
        <v>25</v>
      </c>
      <c r="E23" s="10" t="s">
        <v>39</v>
      </c>
      <c r="F23" s="10" t="s">
        <v>38</v>
      </c>
      <c r="G23" s="12">
        <v>5000</v>
      </c>
      <c r="H23" s="12">
        <v>5000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28</v>
      </c>
      <c r="B24" s="10" t="s">
        <v>29</v>
      </c>
      <c r="C24" s="10" t="s">
        <v>56</v>
      </c>
      <c r="D24" s="10" t="s">
        <v>25</v>
      </c>
      <c r="E24" s="10" t="s">
        <v>31</v>
      </c>
      <c r="F24" s="10" t="s">
        <v>30</v>
      </c>
      <c r="G24" s="12">
        <v>15000</v>
      </c>
      <c r="H24" s="12">
        <v>15000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40</v>
      </c>
      <c r="B25" s="10" t="s">
        <v>41</v>
      </c>
      <c r="C25" s="10" t="s">
        <v>56</v>
      </c>
      <c r="D25" s="10" t="s">
        <v>25</v>
      </c>
      <c r="E25" s="10" t="s">
        <v>43</v>
      </c>
      <c r="F25" s="10" t="s">
        <v>42</v>
      </c>
      <c r="G25" s="12">
        <v>0</v>
      </c>
      <c r="H25" s="12">
        <v>57960</v>
      </c>
      <c r="I25" s="12">
        <v>57960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28</v>
      </c>
      <c r="B26" s="10" t="s">
        <v>29</v>
      </c>
      <c r="C26" s="10" t="s">
        <v>57</v>
      </c>
      <c r="D26" s="10" t="s">
        <v>25</v>
      </c>
      <c r="E26" s="10" t="s">
        <v>31</v>
      </c>
      <c r="F26" s="10" t="s">
        <v>30</v>
      </c>
      <c r="G26" s="12">
        <v>690000</v>
      </c>
      <c r="H26" s="12">
        <v>690000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36</v>
      </c>
      <c r="B27" s="10" t="s">
        <v>37</v>
      </c>
      <c r="C27" s="10" t="s">
        <v>57</v>
      </c>
      <c r="D27" s="10" t="s">
        <v>25</v>
      </c>
      <c r="E27" s="10" t="s">
        <v>39</v>
      </c>
      <c r="F27" s="10" t="s">
        <v>38</v>
      </c>
      <c r="G27" s="12">
        <v>272000</v>
      </c>
      <c r="H27" s="12">
        <v>272000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50</v>
      </c>
      <c r="B28" s="10" t="s">
        <v>51</v>
      </c>
      <c r="C28" s="10" t="s">
        <v>57</v>
      </c>
      <c r="D28" s="10" t="s">
        <v>25</v>
      </c>
      <c r="E28" s="10" t="s">
        <v>43</v>
      </c>
      <c r="F28" s="10" t="s">
        <v>42</v>
      </c>
      <c r="G28" s="12">
        <v>0</v>
      </c>
      <c r="H28" s="12">
        <v>419839.45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58</v>
      </c>
      <c r="B29" s="10" t="s">
        <v>51</v>
      </c>
      <c r="C29" s="10" t="s">
        <v>59</v>
      </c>
      <c r="D29" s="10" t="s">
        <v>25</v>
      </c>
      <c r="E29" s="10" t="s">
        <v>43</v>
      </c>
      <c r="F29" s="10" t="s">
        <v>42</v>
      </c>
      <c r="G29" s="12">
        <v>690000</v>
      </c>
      <c r="H29" s="12">
        <v>2990000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52</v>
      </c>
      <c r="B30" s="10" t="s">
        <v>53</v>
      </c>
      <c r="C30" s="10" t="s">
        <v>59</v>
      </c>
      <c r="D30" s="10" t="s">
        <v>25</v>
      </c>
      <c r="E30" s="10" t="s">
        <v>43</v>
      </c>
      <c r="F30" s="10" t="s">
        <v>42</v>
      </c>
      <c r="G30" s="12">
        <v>2760000</v>
      </c>
      <c r="H30" s="12">
        <v>1400000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40</v>
      </c>
      <c r="B31" s="10" t="s">
        <v>41</v>
      </c>
      <c r="C31" s="10" t="s">
        <v>59</v>
      </c>
      <c r="D31" s="10" t="s">
        <v>25</v>
      </c>
      <c r="E31" s="10" t="s">
        <v>43</v>
      </c>
      <c r="F31" s="10" t="s">
        <v>42</v>
      </c>
      <c r="G31" s="12">
        <v>4050000</v>
      </c>
      <c r="H31" s="12">
        <v>2764165</v>
      </c>
      <c r="I31" s="12">
        <v>264165</v>
      </c>
      <c r="J31" s="5"/>
      <c r="K31" s="5"/>
      <c r="L31" s="5"/>
      <c r="M31" s="8" t="s">
        <v>17</v>
      </c>
      <c r="N31" s="7">
        <f>IF(G31&gt;0,I31/G31,0)</f>
        <v>6.5225925925925923E-2</v>
      </c>
      <c r="O31" s="7">
        <f>IF(H31&gt;0,I31/H31,0)</f>
        <v>9.5567739263032414E-2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28</v>
      </c>
      <c r="B32" s="10" t="s">
        <v>29</v>
      </c>
      <c r="C32" s="10" t="s">
        <v>60</v>
      </c>
      <c r="D32" s="10" t="s">
        <v>25</v>
      </c>
      <c r="E32" s="10" t="s">
        <v>31</v>
      </c>
      <c r="F32" s="10" t="s">
        <v>30</v>
      </c>
      <c r="G32" s="12">
        <v>10000</v>
      </c>
      <c r="H32" s="12">
        <v>10000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60</v>
      </c>
      <c r="D33" s="10" t="s">
        <v>25</v>
      </c>
      <c r="E33" s="10" t="s">
        <v>39</v>
      </c>
      <c r="F33" s="10" t="s">
        <v>38</v>
      </c>
      <c r="G33" s="12">
        <v>50000</v>
      </c>
      <c r="H33" s="12">
        <v>50000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50</v>
      </c>
      <c r="B34" s="10" t="s">
        <v>51</v>
      </c>
      <c r="C34" s="10" t="s">
        <v>60</v>
      </c>
      <c r="D34" s="10" t="s">
        <v>25</v>
      </c>
      <c r="E34" s="10" t="s">
        <v>43</v>
      </c>
      <c r="F34" s="10" t="s">
        <v>42</v>
      </c>
      <c r="G34" s="12">
        <v>45000</v>
      </c>
      <c r="H34" s="12">
        <v>45000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44</v>
      </c>
      <c r="B35" s="10" t="s">
        <v>45</v>
      </c>
      <c r="C35" s="10" t="s">
        <v>60</v>
      </c>
      <c r="D35" s="10" t="s">
        <v>25</v>
      </c>
      <c r="E35" s="10" t="s">
        <v>43</v>
      </c>
      <c r="F35" s="10" t="s">
        <v>42</v>
      </c>
      <c r="G35" s="12">
        <v>10000</v>
      </c>
      <c r="H35" s="12">
        <v>10000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36</v>
      </c>
      <c r="B36" s="10" t="s">
        <v>37</v>
      </c>
      <c r="C36" s="10" t="s">
        <v>61</v>
      </c>
      <c r="D36" s="10" t="s">
        <v>25</v>
      </c>
      <c r="E36" s="10" t="s">
        <v>39</v>
      </c>
      <c r="F36" s="10" t="s">
        <v>38</v>
      </c>
      <c r="G36" s="12">
        <v>45000</v>
      </c>
      <c r="H36" s="12">
        <v>45000</v>
      </c>
      <c r="I36" s="12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62</v>
      </c>
      <c r="B37" s="10" t="s">
        <v>63</v>
      </c>
      <c r="C37" s="10" t="s">
        <v>61</v>
      </c>
      <c r="D37" s="10" t="s">
        <v>25</v>
      </c>
      <c r="E37" s="10" t="s">
        <v>43</v>
      </c>
      <c r="F37" s="10" t="s">
        <v>42</v>
      </c>
      <c r="G37" s="12">
        <v>325000</v>
      </c>
      <c r="H37" s="12">
        <v>325000</v>
      </c>
      <c r="I37" s="12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36</v>
      </c>
      <c r="B38" s="10" t="s">
        <v>37</v>
      </c>
      <c r="C38" s="10" t="s">
        <v>64</v>
      </c>
      <c r="D38" s="10" t="s">
        <v>25</v>
      </c>
      <c r="E38" s="10" t="s">
        <v>39</v>
      </c>
      <c r="F38" s="10" t="s">
        <v>38</v>
      </c>
      <c r="G38" s="12">
        <v>0</v>
      </c>
      <c r="H38" s="12">
        <v>8785.18</v>
      </c>
      <c r="I38" s="12">
        <v>8785.18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50</v>
      </c>
      <c r="B39" s="10" t="s">
        <v>51</v>
      </c>
      <c r="C39" s="10" t="s">
        <v>64</v>
      </c>
      <c r="D39" s="10" t="s">
        <v>25</v>
      </c>
      <c r="E39" s="10" t="s">
        <v>43</v>
      </c>
      <c r="F39" s="10" t="s">
        <v>42</v>
      </c>
      <c r="G39" s="12">
        <v>70000</v>
      </c>
      <c r="H39" s="12">
        <v>70000</v>
      </c>
      <c r="I39" s="12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40</v>
      </c>
      <c r="B40" s="10" t="s">
        <v>41</v>
      </c>
      <c r="C40" s="10" t="s">
        <v>64</v>
      </c>
      <c r="D40" s="10" t="s">
        <v>25</v>
      </c>
      <c r="E40" s="10" t="s">
        <v>43</v>
      </c>
      <c r="F40" s="10" t="s">
        <v>42</v>
      </c>
      <c r="G40" s="12">
        <v>1030683</v>
      </c>
      <c r="H40" s="12">
        <v>708558</v>
      </c>
      <c r="I40" s="12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65</v>
      </c>
      <c r="B41" s="10" t="s">
        <v>66</v>
      </c>
      <c r="C41" s="10" t="s">
        <v>64</v>
      </c>
      <c r="D41" s="10" t="s">
        <v>25</v>
      </c>
      <c r="E41" s="10" t="s">
        <v>39</v>
      </c>
      <c r="F41" s="10" t="s">
        <v>38</v>
      </c>
      <c r="G41" s="12">
        <v>0</v>
      </c>
      <c r="H41" s="12">
        <v>76457.61</v>
      </c>
      <c r="I41" s="12">
        <v>76457.61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1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28</v>
      </c>
      <c r="B42" s="10" t="s">
        <v>29</v>
      </c>
      <c r="C42" s="10" t="s">
        <v>67</v>
      </c>
      <c r="D42" s="10" t="s">
        <v>68</v>
      </c>
      <c r="E42" s="10" t="s">
        <v>31</v>
      </c>
      <c r="F42" s="10" t="s">
        <v>30</v>
      </c>
      <c r="G42" s="12">
        <v>0</v>
      </c>
      <c r="H42" s="12">
        <v>4725000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69</v>
      </c>
      <c r="B43" s="10" t="s">
        <v>70</v>
      </c>
      <c r="C43" s="10" t="s">
        <v>71</v>
      </c>
      <c r="D43" s="10" t="s">
        <v>72</v>
      </c>
      <c r="E43" s="10" t="s">
        <v>43</v>
      </c>
      <c r="F43" s="10" t="s">
        <v>42</v>
      </c>
      <c r="G43" s="12">
        <v>3906600</v>
      </c>
      <c r="H43" s="12">
        <v>5787099</v>
      </c>
      <c r="I43" s="12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73</v>
      </c>
      <c r="B44" s="10" t="s">
        <v>74</v>
      </c>
      <c r="C44" s="10" t="s">
        <v>71</v>
      </c>
      <c r="D44" s="10" t="s">
        <v>72</v>
      </c>
      <c r="E44" s="10" t="s">
        <v>43</v>
      </c>
      <c r="F44" s="10" t="s">
        <v>42</v>
      </c>
      <c r="G44" s="12">
        <v>22050000</v>
      </c>
      <c r="H44" s="12">
        <v>20856502.539999999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G45" s="13">
        <f>SUM(G4:G44)</f>
        <v>36230783</v>
      </c>
      <c r="H45" s="13">
        <f>SUM(H4:H44)</f>
        <v>42501242.149999999</v>
      </c>
      <c r="I45" s="13">
        <f>SUM(I4:I44)</f>
        <v>1192489.22</v>
      </c>
      <c r="P45" s="11">
        <f t="shared" ref="P45" si="0">IF(J45=0,0,L45/J45)</f>
        <v>0</v>
      </c>
      <c r="Q45" s="11">
        <f t="shared" ref="Q45" si="1">IF(L45=0,0,L45/K45)</f>
        <v>0</v>
      </c>
    </row>
    <row r="46" spans="1:17" x14ac:dyDescent="0.25">
      <c r="A46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SIMAPAS Dolores Hidalgo</cp:lastModifiedBy>
  <dcterms:created xsi:type="dcterms:W3CDTF">2023-06-21T19:35:53Z</dcterms:created>
  <dcterms:modified xsi:type="dcterms:W3CDTF">2026-04-14T21:05:46Z</dcterms:modified>
</cp:coreProperties>
</file>