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2\"/>
    </mc:Choice>
  </mc:AlternateContent>
  <xr:revisionPtr revIDLastSave="0" documentId="13_ncr:1_{B61AF5E5-1C67-41CD-B24E-F7590949D8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<sst xmlns="http://schemas.openxmlformats.org/spreadsheetml/2006/main" count="62" uniqueCount="61">
  <si>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</si>
  <si>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</si>
  <si>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</si>
  <si>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</si>
  <si>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</si>
  <si>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</si>
  <si>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</si>
  <si>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</si>
  <si>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</si>
  <si>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</si>
  <si>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</si>
  <si>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</si>
  <si>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</si>
  <si>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</si>
  <si>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</si>
  <si>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</si>
  <si>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</si>
  <si>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</si>
  <si>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</si>
  <si>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</si>
  <si>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</si>
  <si>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</si>
  <si>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</si>
  <si>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</si>
  <si>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</si>
  <si>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</si>
  <si>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</si>
  <si>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</si>
  <si>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</si>
  <si>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</si>
  <si>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</si>
  <si>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</si>
  <si>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</si>
  <si>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</si>
  <si>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</si>
  <si>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</si>
  <si>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</si>
  <si>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</si>
  <si>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</si>
  <si>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</si>
  <si>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</si>
  <si>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</si>
  <si>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</si>
  <si>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</si>
  <si>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</si>
  <si>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</si>
  <si>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</si>
  <si>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</si>
  <si>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</si>
  <si>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</si>
  <si>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</si>
  <si>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</si>
  <si>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</si>
  <si>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</si>
  <si>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</si>
  <si>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</si>
  <si>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</si>
  <si>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</si>
  <si>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</si>
  <si>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de Situación Financiera
Al 30 de Junio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</si>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</sst>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4" zoomScaleNormal="100" zoomScaleSheetLayoutView="100" workbookViewId="0">
      <selection activeCell="D37" sqref="D37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59</v>
      </c>
      <c r="B1" s="27"/>
      <c r="C1" s="27"/>
      <c r="D1" s="27"/>
      <c r="E1" s="27"/>
      <c r="F1" s="28"/>
    </row>
    <row r="2" spans="1:6" x14ac:dyDescent="0.2">
      <c r="A2" s="5" t="s">
        <v>50</v>
      </c>
      <c r="B2" s="5">
        <v>2026</v>
      </c>
      <c r="C2" s="5">
        <v>2025</v>
      </c>
      <c r="D2" s="5" t="s">
        <v>50</v>
      </c>
      <c r="E2" s="5">
        <v>2026</v>
      </c>
      <c r="F2" s="5">
        <v>2025</v>
      </c>
    </row>
    <row r="3" spans="1:6" s="3" customFormat="1" ht="10.15" x14ac:dyDescent="0.2">
      <c r="A3" s="6" t="s">
        <v>0</v>
      </c>
      <c r="B3" s="7"/>
      <c r="C3" s="7"/>
      <c r="D3" s="6" t="s">
        <v>1</v>
      </c>
      <c r="E3" s="7"/>
      <c r="F3" s="7"/>
    </row>
    <row r="4" spans="1:6" ht="10.15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46441596.93</v>
      </c>
      <c r="C5" s="18">
        <v>40563147.170000002</v>
      </c>
      <c r="D5" s="9" t="s">
        <v>36</v>
      </c>
      <c r="E5" s="18">
        <v>8962033.1400000006</v>
      </c>
      <c r="F5" s="21">
        <v>35082276.509999998</v>
      </c>
    </row>
    <row r="6" spans="1:6" x14ac:dyDescent="0.2">
      <c r="A6" s="9" t="s">
        <v>23</v>
      </c>
      <c r="B6" s="18">
        <v>10247850.9</v>
      </c>
      <c r="C6" s="18">
        <v>18899785.399999999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0.01</v>
      </c>
      <c r="C7" s="18">
        <v>689054.35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1930510.19</v>
      </c>
      <c r="C9" s="18">
        <v>1824769.58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68118.83</v>
      </c>
      <c r="F12" s="21">
        <v>48105.4</v>
      </c>
    </row>
    <row r="13" spans="1:6" ht="10.15" x14ac:dyDescent="0.2">
      <c r="A13" s="8" t="s">
        <v>51</v>
      </c>
      <c r="B13" s="20">
        <f>SUM(B5:B11)</f>
        <v>58619958.029999994</v>
      </c>
      <c r="C13" s="20">
        <f>SUM(C5:C11)</f>
        <v>61976756.5</v>
      </c>
      <c r="D13" s="10"/>
      <c r="E13" s="22"/>
      <c r="F13" s="23"/>
    </row>
    <row r="14" spans="1:6" ht="10.15" x14ac:dyDescent="0.2">
      <c r="A14" s="11"/>
      <c r="B14" s="19"/>
      <c r="C14" s="19"/>
      <c r="D14" s="8" t="s">
        <v>52</v>
      </c>
      <c r="E14" s="24">
        <f>SUM(E5:E12)</f>
        <v>9030151.9700000007</v>
      </c>
      <c r="F14" s="25">
        <f>SUM(F5:F12)</f>
        <v>35130381.909999996</v>
      </c>
    </row>
    <row r="15" spans="1:6" ht="10.15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230496771.22999999</v>
      </c>
      <c r="C18" s="18">
        <v>230496771.22999999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49882608.149999999</v>
      </c>
      <c r="C19" s="18">
        <v>47888027.509999998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11841541.390000001</v>
      </c>
      <c r="C20" s="18">
        <v>11841541.390000001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-20912664.93</v>
      </c>
      <c r="C21" s="18">
        <v>-16394524.58</v>
      </c>
      <c r="D21" s="9" t="s">
        <v>53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54</v>
      </c>
      <c r="E24" s="20">
        <f>SUM(E17:E22)</f>
        <v>0</v>
      </c>
      <c r="F24" s="25">
        <f>SUM(F17:F22)</f>
        <v>0</v>
      </c>
    </row>
    <row r="25" spans="1:6" s="3" customFormat="1" ht="10.15" x14ac:dyDescent="0.2">
      <c r="A25" s="10"/>
      <c r="B25" s="19"/>
      <c r="C25" s="19"/>
      <c r="D25" s="10"/>
      <c r="E25" s="19"/>
      <c r="F25" s="23"/>
    </row>
    <row r="26" spans="1:6" ht="10.15" x14ac:dyDescent="0.2">
      <c r="A26" s="8" t="s">
        <v>55</v>
      </c>
      <c r="B26" s="20">
        <f>SUM(B16:B24)</f>
        <v>271308255.83999997</v>
      </c>
      <c r="C26" s="20">
        <f>SUM(C16:C24)</f>
        <v>273831815.55000001</v>
      </c>
      <c r="D26" s="12" t="s">
        <v>49</v>
      </c>
      <c r="E26" s="20">
        <f>SUM(E24+E14)</f>
        <v>9030151.9700000007</v>
      </c>
      <c r="F26" s="25">
        <f>SUM(F14+F24)</f>
        <v>35130381.909999996</v>
      </c>
    </row>
    <row r="27" spans="1:6" ht="10.15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56</v>
      </c>
      <c r="B28" s="20">
        <f>B13+B26</f>
        <v>329928213.86999995</v>
      </c>
      <c r="C28" s="20">
        <f>C13+C26</f>
        <v>335808572.05000001</v>
      </c>
      <c r="D28" s="6" t="s">
        <v>43</v>
      </c>
      <c r="E28" s="19"/>
      <c r="F28" s="19"/>
    </row>
    <row r="29" spans="1:6" ht="10.15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31009227.59</v>
      </c>
      <c r="F30" s="25">
        <f>SUM(F31:F33)</f>
        <v>30973038.880000003</v>
      </c>
    </row>
    <row r="31" spans="1:6" x14ac:dyDescent="0.2">
      <c r="A31" s="13"/>
      <c r="B31" s="14"/>
      <c r="C31" s="15"/>
      <c r="D31" s="9" t="s">
        <v>2</v>
      </c>
      <c r="E31" s="18">
        <v>29908497.940000001</v>
      </c>
      <c r="F31" s="21">
        <v>29908497.940000001</v>
      </c>
    </row>
    <row r="32" spans="1:6" x14ac:dyDescent="0.2">
      <c r="A32" s="13"/>
      <c r="B32" s="14"/>
      <c r="C32" s="15"/>
      <c r="D32" s="9" t="s">
        <v>13</v>
      </c>
      <c r="E32" s="18">
        <v>1100729.6499999999</v>
      </c>
      <c r="F32" s="21">
        <v>1064540.94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ht="10.15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289888834.31</v>
      </c>
      <c r="F35" s="25">
        <f>SUM(F36:F40)</f>
        <v>269705151.25999999</v>
      </c>
    </row>
    <row r="36" spans="1:6" x14ac:dyDescent="0.2">
      <c r="A36" s="13"/>
      <c r="B36" s="14"/>
      <c r="C36" s="15"/>
      <c r="D36" s="9" t="s">
        <v>60</v>
      </c>
      <c r="E36" s="18">
        <v>20169393.16</v>
      </c>
      <c r="F36" s="21">
        <v>39144234.850000001</v>
      </c>
    </row>
    <row r="37" spans="1:6" x14ac:dyDescent="0.2">
      <c r="A37" s="13"/>
      <c r="B37" s="14"/>
      <c r="C37" s="15"/>
      <c r="D37" s="9" t="s">
        <v>14</v>
      </c>
      <c r="E37" s="18">
        <v>269506769.52999997</v>
      </c>
      <c r="F37" s="21">
        <v>230348244.78999999</v>
      </c>
    </row>
    <row r="38" spans="1:6" x14ac:dyDescent="0.2">
      <c r="A38" s="13"/>
      <c r="B38" s="14"/>
      <c r="C38" s="15"/>
      <c r="D38" s="9" t="s">
        <v>3</v>
      </c>
      <c r="E38" s="18">
        <v>565789.65</v>
      </c>
      <c r="F38" s="21">
        <v>565789.65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46</v>
      </c>
      <c r="E40" s="18">
        <v>-353118.03</v>
      </c>
      <c r="F40" s="21">
        <v>-353118.03</v>
      </c>
    </row>
    <row r="41" spans="1:6" ht="10.15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57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ht="10.15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47</v>
      </c>
      <c r="E46" s="20">
        <f>SUM(E42+E35+E30)</f>
        <v>320898061.89999998</v>
      </c>
      <c r="F46" s="25">
        <f>SUM(F42+F35+F30)</f>
        <v>300678190.13999999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48</v>
      </c>
      <c r="E48" s="20">
        <f>E46+E26</f>
        <v>329928213.87</v>
      </c>
      <c r="F48" s="20">
        <f>F46+F26</f>
        <v>335808572.04999995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58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2018-03-04T05:00:29Z</cp:lastPrinted>
  <dcterms:created xsi:type="dcterms:W3CDTF">2012-12-11T20:26:08Z</dcterms:created>
  <dcterms:modified xsi:type="dcterms:W3CDTF">2026-07-08T15:48:12Z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