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2\"/>
    </mc:Choice>
  </mc:AlternateContent>
  <xr:revisionPtr revIDLastSave="0" documentId="8_{4A5FF696-01D1-432B-BBA9-A6D059F31B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7" i="4" l="1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48" i="4" l="1"/>
  <c r="Q48" i="4"/>
  <c r="I48" i="4" l="1"/>
  <c r="H48" i="4"/>
  <c r="G48" i="4"/>
  <c r="N4" i="4" l="1"/>
  <c r="Q4" i="4"/>
  <c r="P4" i="4"/>
</calcChain>
</file>

<file path=xl/sharedStrings.xml><?xml version="1.0" encoding="utf-8"?>
<sst xmlns="http://schemas.openxmlformats.org/spreadsheetml/2006/main" count="331" uniqueCount="77">
  <si>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</si>
  <si>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</si>
  <si>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</si>
  <si>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</si>
  <si>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</si>
  <si>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</si>
  <si>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</si>
  <si>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</si>
  <si>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</si>
  <si>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</si>
  <si>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</si>
  <si>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</si>
  <si>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</si>
  <si>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</si>
  <si>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</si>
  <si>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</si>
  <si>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</si>
  <si>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</si>
  <si>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</si>
  <si>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</si>
  <si>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</si>
  <si>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</si>
  <si>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E000101</t>
  </si>
  <si>
    <t>POLT HACENDARIA</t>
  </si>
  <si>
    <t>5110</t>
  </si>
  <si>
    <t>BIENES MUEBLES</t>
  </si>
  <si>
    <t>CONSEJO DIRECTIVO</t>
  </si>
  <si>
    <t>31120M12A010000</t>
  </si>
  <si>
    <t>E000201</t>
  </si>
  <si>
    <t>GEST INTEG SIMAPAS</t>
  </si>
  <si>
    <t>DIRECCION GENERAL</t>
  </si>
  <si>
    <t>31120M12A020000</t>
  </si>
  <si>
    <t>E000302</t>
  </si>
  <si>
    <t>RECURSOS HUMANOS ADMINIST-ORGANIZ-CAPAC</t>
  </si>
  <si>
    <t>DIRECCION DE ADMINISTRACION Y FINANZAS</t>
  </si>
  <si>
    <t>31120M12A030000</t>
  </si>
  <si>
    <t>E000401</t>
  </si>
  <si>
    <t>INGRESOS DE SIMAPAS GESTIONADOS Y CONTROLADOS</t>
  </si>
  <si>
    <t>DIRECCION DE COMERCIALIZACION</t>
  </si>
  <si>
    <t>31120M12A040000</t>
  </si>
  <si>
    <t>E000505</t>
  </si>
  <si>
    <t>MANTO-CONSERV INFRAEST TRATAMIENTO AGUA RESIDUAL</t>
  </si>
  <si>
    <t>DIRECCION TECNICA OPERATIVA</t>
  </si>
  <si>
    <t>31120M12A050000</t>
  </si>
  <si>
    <t>E000506</t>
  </si>
  <si>
    <t>COMITES AGUA RURALES ASESORAD-ORGANIZAD</t>
  </si>
  <si>
    <t>5120</t>
  </si>
  <si>
    <t>5150</t>
  </si>
  <si>
    <t>E000202</t>
  </si>
  <si>
    <t>ARCHIVO CONSERV-REGULAC JURIDICA ACTUAL</t>
  </si>
  <si>
    <t>E000501</t>
  </si>
  <si>
    <t>MANTENIMIENTO-CONSERV INFRAESTRUCTURA AGUA POTABLE</t>
  </si>
  <si>
    <t>E000502</t>
  </si>
  <si>
    <t>APROVECH DEL AGUA RESPECTO VOLUMENES DE EXTRACCION</t>
  </si>
  <si>
    <t>5190</t>
  </si>
  <si>
    <t>5230</t>
  </si>
  <si>
    <t>5320</t>
  </si>
  <si>
    <t>5410</t>
  </si>
  <si>
    <t/>
  </si>
  <si>
    <t>5620</t>
  </si>
  <si>
    <t>5650</t>
  </si>
  <si>
    <t>5660</t>
  </si>
  <si>
    <t>E000503</t>
  </si>
  <si>
    <t>POZOS-TANQUES SUMINISTRO AGUA OPERADOS-MANTENIDOS</t>
  </si>
  <si>
    <t>5670</t>
  </si>
  <si>
    <t>5690</t>
  </si>
  <si>
    <t>K000402</t>
  </si>
  <si>
    <t>ACCIONES DE EFICIENCIA INCREMENTADA Y MEJORADA</t>
  </si>
  <si>
    <t>5810</t>
  </si>
  <si>
    <t>BIENES INMUEBLES</t>
  </si>
  <si>
    <t>K000101</t>
  </si>
  <si>
    <t>OBRAS INFRAEST CONDUCCION AGUA POTABLE CONSTRUIDAS</t>
  </si>
  <si>
    <t>6140</t>
  </si>
  <si>
    <t>OBRA</t>
  </si>
  <si>
    <t>K000201</t>
  </si>
  <si>
    <t>GESTION INTEGRAL AGUA-DIFUSION QUEHACER Y CUIDADO</t>
  </si>
  <si>
    <t>Sistema Municipal de Agua Potable, Alcantarillado y Saneamiento de Dolores Hidalgo (SIMAPAS)
Programas y Proyectos de Inversión
Del 1 de Enero al 30 de Junio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</si>
</sst>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selection activeCell="A48" sqref="A48:Q48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76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0</v>
      </c>
      <c r="H4" s="12">
        <v>97032</v>
      </c>
      <c r="I4" s="12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2">
        <v>25000</v>
      </c>
      <c r="H5" s="12">
        <v>25000</v>
      </c>
      <c r="I5" s="12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12">
        <v>10000</v>
      </c>
      <c r="H6" s="12">
        <v>10000</v>
      </c>
      <c r="I6" s="12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36</v>
      </c>
      <c r="B7" s="10" t="s">
        <v>37</v>
      </c>
      <c r="C7" s="10" t="s">
        <v>24</v>
      </c>
      <c r="D7" s="10" t="s">
        <v>25</v>
      </c>
      <c r="E7" s="10" t="s">
        <v>39</v>
      </c>
      <c r="F7" s="10" t="s">
        <v>38</v>
      </c>
      <c r="G7" s="12">
        <v>0</v>
      </c>
      <c r="H7" s="12">
        <v>23718</v>
      </c>
      <c r="I7" s="12">
        <v>23718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1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40</v>
      </c>
      <c r="B8" s="10" t="s">
        <v>41</v>
      </c>
      <c r="C8" s="10" t="s">
        <v>24</v>
      </c>
      <c r="D8" s="10" t="s">
        <v>25</v>
      </c>
      <c r="E8" s="10" t="s">
        <v>43</v>
      </c>
      <c r="F8" s="10" t="s">
        <v>42</v>
      </c>
      <c r="G8" s="12">
        <v>6500</v>
      </c>
      <c r="H8" s="12">
        <v>6500</v>
      </c>
      <c r="I8" s="12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44</v>
      </c>
      <c r="B9" s="10" t="s">
        <v>45</v>
      </c>
      <c r="C9" s="10" t="s">
        <v>24</v>
      </c>
      <c r="D9" s="10" t="s">
        <v>25</v>
      </c>
      <c r="E9" s="10" t="s">
        <v>43</v>
      </c>
      <c r="F9" s="10" t="s">
        <v>42</v>
      </c>
      <c r="G9" s="12">
        <v>15000</v>
      </c>
      <c r="H9" s="12">
        <v>15000</v>
      </c>
      <c r="I9" s="12">
        <v>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32</v>
      </c>
      <c r="B10" s="10" t="s">
        <v>33</v>
      </c>
      <c r="C10" s="10" t="s">
        <v>46</v>
      </c>
      <c r="D10" s="10" t="s">
        <v>25</v>
      </c>
      <c r="E10" s="10" t="s">
        <v>35</v>
      </c>
      <c r="F10" s="10" t="s">
        <v>34</v>
      </c>
      <c r="G10" s="12">
        <v>0</v>
      </c>
      <c r="H10" s="12">
        <v>10000</v>
      </c>
      <c r="I10" s="12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22</v>
      </c>
      <c r="B11" s="10" t="s">
        <v>23</v>
      </c>
      <c r="C11" s="10" t="s">
        <v>47</v>
      </c>
      <c r="D11" s="10" t="s">
        <v>25</v>
      </c>
      <c r="E11" s="10" t="s">
        <v>27</v>
      </c>
      <c r="F11" s="10" t="s">
        <v>26</v>
      </c>
      <c r="G11" s="12">
        <v>0</v>
      </c>
      <c r="H11" s="12">
        <v>2166</v>
      </c>
      <c r="I11" s="12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48</v>
      </c>
      <c r="B12" s="10" t="s">
        <v>49</v>
      </c>
      <c r="C12" s="10" t="s">
        <v>47</v>
      </c>
      <c r="D12" s="10" t="s">
        <v>25</v>
      </c>
      <c r="E12" s="10" t="s">
        <v>31</v>
      </c>
      <c r="F12" s="10" t="s">
        <v>30</v>
      </c>
      <c r="G12" s="12">
        <v>0</v>
      </c>
      <c r="H12" s="12">
        <v>40318</v>
      </c>
      <c r="I12" s="12">
        <v>10318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0.25591547199761894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36</v>
      </c>
      <c r="B13" s="10" t="s">
        <v>37</v>
      </c>
      <c r="C13" s="10" t="s">
        <v>47</v>
      </c>
      <c r="D13" s="10" t="s">
        <v>25</v>
      </c>
      <c r="E13" s="10" t="s">
        <v>39</v>
      </c>
      <c r="F13" s="10" t="s">
        <v>38</v>
      </c>
      <c r="G13" s="12">
        <v>100000</v>
      </c>
      <c r="H13" s="12">
        <v>600135</v>
      </c>
      <c r="I13" s="12">
        <v>600135</v>
      </c>
      <c r="J13" s="5"/>
      <c r="K13" s="5"/>
      <c r="L13" s="5"/>
      <c r="M13" s="8" t="s">
        <v>17</v>
      </c>
      <c r="N13" s="7">
        <f>IF(G13&gt;0,I13/G13,0)</f>
        <v>6.0013500000000004</v>
      </c>
      <c r="O13" s="7">
        <f>IF(H13&gt;0,I13/H13,0)</f>
        <v>1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50</v>
      </c>
      <c r="B14" s="10" t="s">
        <v>51</v>
      </c>
      <c r="C14" s="10" t="s">
        <v>47</v>
      </c>
      <c r="D14" s="10" t="s">
        <v>25</v>
      </c>
      <c r="E14" s="10" t="s">
        <v>43</v>
      </c>
      <c r="F14" s="10" t="s">
        <v>42</v>
      </c>
      <c r="G14" s="12">
        <v>0</v>
      </c>
      <c r="H14" s="12">
        <v>160000</v>
      </c>
      <c r="I14" s="12">
        <v>41756.400000000001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0.26097750000000003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52</v>
      </c>
      <c r="B15" s="10" t="s">
        <v>53</v>
      </c>
      <c r="C15" s="10" t="s">
        <v>47</v>
      </c>
      <c r="D15" s="10" t="s">
        <v>25</v>
      </c>
      <c r="E15" s="10" t="s">
        <v>43</v>
      </c>
      <c r="F15" s="10" t="s">
        <v>42</v>
      </c>
      <c r="G15" s="12">
        <v>0</v>
      </c>
      <c r="H15" s="12">
        <v>9256.9500000000007</v>
      </c>
      <c r="I15" s="12">
        <v>9256.9500000000007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1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22</v>
      </c>
      <c r="B16" s="10" t="s">
        <v>23</v>
      </c>
      <c r="C16" s="10" t="s">
        <v>54</v>
      </c>
      <c r="D16" s="10" t="s">
        <v>25</v>
      </c>
      <c r="E16" s="10" t="s">
        <v>27</v>
      </c>
      <c r="F16" s="10" t="s">
        <v>26</v>
      </c>
      <c r="G16" s="12">
        <v>0</v>
      </c>
      <c r="H16" s="12">
        <v>54834</v>
      </c>
      <c r="I16" s="12">
        <v>54834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1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28</v>
      </c>
      <c r="B17" s="10" t="s">
        <v>29</v>
      </c>
      <c r="C17" s="10" t="s">
        <v>54</v>
      </c>
      <c r="D17" s="10" t="s">
        <v>25</v>
      </c>
      <c r="E17" s="10" t="s">
        <v>31</v>
      </c>
      <c r="F17" s="10" t="s">
        <v>30</v>
      </c>
      <c r="G17" s="12">
        <v>0</v>
      </c>
      <c r="H17" s="12">
        <v>12650</v>
      </c>
      <c r="I17" s="12">
        <v>12650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1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32</v>
      </c>
      <c r="B18" s="10" t="s">
        <v>33</v>
      </c>
      <c r="C18" s="10" t="s">
        <v>54</v>
      </c>
      <c r="D18" s="10" t="s">
        <v>25</v>
      </c>
      <c r="E18" s="10" t="s">
        <v>35</v>
      </c>
      <c r="F18" s="10" t="s">
        <v>34</v>
      </c>
      <c r="G18" s="12">
        <v>10000</v>
      </c>
      <c r="H18" s="12">
        <v>10000</v>
      </c>
      <c r="I18" s="12">
        <v>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36</v>
      </c>
      <c r="B19" s="10" t="s">
        <v>37</v>
      </c>
      <c r="C19" s="10" t="s">
        <v>54</v>
      </c>
      <c r="D19" s="10" t="s">
        <v>25</v>
      </c>
      <c r="E19" s="10" t="s">
        <v>39</v>
      </c>
      <c r="F19" s="10" t="s">
        <v>38</v>
      </c>
      <c r="G19" s="12">
        <v>20000</v>
      </c>
      <c r="H19" s="12">
        <v>11161.82</v>
      </c>
      <c r="I19" s="12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50</v>
      </c>
      <c r="B20" s="10" t="s">
        <v>51</v>
      </c>
      <c r="C20" s="10" t="s">
        <v>54</v>
      </c>
      <c r="D20" s="10" t="s">
        <v>25</v>
      </c>
      <c r="E20" s="10" t="s">
        <v>43</v>
      </c>
      <c r="F20" s="10" t="s">
        <v>42</v>
      </c>
      <c r="G20" s="12">
        <v>0</v>
      </c>
      <c r="H20" s="12">
        <v>144903.6</v>
      </c>
      <c r="I20" s="12">
        <v>144903.6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1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40</v>
      </c>
      <c r="B21" s="10" t="s">
        <v>41</v>
      </c>
      <c r="C21" s="10" t="s">
        <v>54</v>
      </c>
      <c r="D21" s="10" t="s">
        <v>25</v>
      </c>
      <c r="E21" s="10" t="s">
        <v>43</v>
      </c>
      <c r="F21" s="10" t="s">
        <v>42</v>
      </c>
      <c r="G21" s="12">
        <v>10000</v>
      </c>
      <c r="H21" s="12">
        <v>10000</v>
      </c>
      <c r="I21" s="12">
        <v>9041.3799999999992</v>
      </c>
      <c r="J21" s="5"/>
      <c r="K21" s="5"/>
      <c r="L21" s="5"/>
      <c r="M21" s="8" t="s">
        <v>17</v>
      </c>
      <c r="N21" s="7">
        <f>IF(G21&gt;0,I21/G21,0)</f>
        <v>0.90413799999999989</v>
      </c>
      <c r="O21" s="7">
        <f>IF(H21&gt;0,I21/H21,0)</f>
        <v>0.90413799999999989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28</v>
      </c>
      <c r="B22" s="10" t="s">
        <v>29</v>
      </c>
      <c r="C22" s="10" t="s">
        <v>55</v>
      </c>
      <c r="D22" s="10" t="s">
        <v>25</v>
      </c>
      <c r="E22" s="10" t="s">
        <v>31</v>
      </c>
      <c r="F22" s="10" t="s">
        <v>30</v>
      </c>
      <c r="G22" s="12">
        <v>10000</v>
      </c>
      <c r="H22" s="12">
        <v>10000</v>
      </c>
      <c r="I22" s="12">
        <v>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36</v>
      </c>
      <c r="B23" s="10" t="s">
        <v>37</v>
      </c>
      <c r="C23" s="10" t="s">
        <v>55</v>
      </c>
      <c r="D23" s="10" t="s">
        <v>25</v>
      </c>
      <c r="E23" s="10" t="s">
        <v>39</v>
      </c>
      <c r="F23" s="10" t="s">
        <v>38</v>
      </c>
      <c r="G23" s="12">
        <v>5000</v>
      </c>
      <c r="H23" s="12">
        <v>5000</v>
      </c>
      <c r="I23" s="12">
        <v>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28</v>
      </c>
      <c r="B24" s="10" t="s">
        <v>29</v>
      </c>
      <c r="C24" s="10" t="s">
        <v>56</v>
      </c>
      <c r="D24" s="10" t="s">
        <v>25</v>
      </c>
      <c r="E24" s="10" t="s">
        <v>31</v>
      </c>
      <c r="F24" s="10" t="s">
        <v>30</v>
      </c>
      <c r="G24" s="12">
        <v>15000</v>
      </c>
      <c r="H24" s="12">
        <v>15000</v>
      </c>
      <c r="I24" s="12">
        <v>0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40</v>
      </c>
      <c r="B25" s="10" t="s">
        <v>41</v>
      </c>
      <c r="C25" s="10" t="s">
        <v>56</v>
      </c>
      <c r="D25" s="10" t="s">
        <v>25</v>
      </c>
      <c r="E25" s="10" t="s">
        <v>43</v>
      </c>
      <c r="F25" s="10" t="s">
        <v>42</v>
      </c>
      <c r="G25" s="12">
        <v>0</v>
      </c>
      <c r="H25" s="12">
        <v>57960</v>
      </c>
      <c r="I25" s="12">
        <v>57960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1</v>
      </c>
      <c r="P25" s="6">
        <f>IF(J25=0,0,L25/J25)</f>
        <v>0</v>
      </c>
      <c r="Q25" s="6">
        <f>IF(L25=0,0,L25/K25)</f>
        <v>0</v>
      </c>
    </row>
    <row r="26" spans="1:17" x14ac:dyDescent="0.25">
      <c r="A26" s="10" t="s">
        <v>28</v>
      </c>
      <c r="B26" s="10" t="s">
        <v>29</v>
      </c>
      <c r="C26" s="10" t="s">
        <v>57</v>
      </c>
      <c r="D26" s="10" t="s">
        <v>25</v>
      </c>
      <c r="E26" s="10" t="s">
        <v>31</v>
      </c>
      <c r="F26" s="10" t="s">
        <v>30</v>
      </c>
      <c r="G26" s="12">
        <v>690000</v>
      </c>
      <c r="H26" s="12">
        <v>690000</v>
      </c>
      <c r="I26" s="12">
        <v>0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0</v>
      </c>
      <c r="P26" s="6">
        <f>IF(J26=0,0,L26/J26)</f>
        <v>0</v>
      </c>
      <c r="Q26" s="6">
        <f>IF(L26=0,0,L26/K26)</f>
        <v>0</v>
      </c>
    </row>
    <row r="27" spans="1:17" x14ac:dyDescent="0.25">
      <c r="A27" s="10" t="s">
        <v>36</v>
      </c>
      <c r="B27" s="10" t="s">
        <v>37</v>
      </c>
      <c r="C27" s="10" t="s">
        <v>57</v>
      </c>
      <c r="D27" s="10" t="s">
        <v>25</v>
      </c>
      <c r="E27" s="10" t="s">
        <v>39</v>
      </c>
      <c r="F27" s="10" t="s">
        <v>38</v>
      </c>
      <c r="G27" s="12">
        <v>272000</v>
      </c>
      <c r="H27" s="12">
        <v>272000</v>
      </c>
      <c r="I27" s="12">
        <v>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0</v>
      </c>
      <c r="P27" s="6">
        <f>IF(J27=0,0,L27/J27)</f>
        <v>0</v>
      </c>
      <c r="Q27" s="6">
        <f>IF(L27=0,0,L27/K27)</f>
        <v>0</v>
      </c>
    </row>
    <row r="28" spans="1:17" x14ac:dyDescent="0.25">
      <c r="A28" s="10" t="s">
        <v>50</v>
      </c>
      <c r="B28" s="10" t="s">
        <v>51</v>
      </c>
      <c r="C28" s="10" t="s">
        <v>57</v>
      </c>
      <c r="D28" s="10" t="s">
        <v>25</v>
      </c>
      <c r="E28" s="10" t="s">
        <v>43</v>
      </c>
      <c r="F28" s="10" t="s">
        <v>42</v>
      </c>
      <c r="G28" s="12">
        <v>0</v>
      </c>
      <c r="H28" s="12">
        <v>646000</v>
      </c>
      <c r="I28" s="12">
        <v>646000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1</v>
      </c>
      <c r="P28" s="6">
        <f>IF(J28=0,0,L28/J28)</f>
        <v>0</v>
      </c>
      <c r="Q28" s="6">
        <f>IF(L28=0,0,L28/K28)</f>
        <v>0</v>
      </c>
    </row>
    <row r="29" spans="1:17" x14ac:dyDescent="0.25">
      <c r="A29" s="10" t="s">
        <v>58</v>
      </c>
      <c r="B29" s="10" t="s">
        <v>51</v>
      </c>
      <c r="C29" s="10" t="s">
        <v>59</v>
      </c>
      <c r="D29" s="10" t="s">
        <v>25</v>
      </c>
      <c r="E29" s="10" t="s">
        <v>43</v>
      </c>
      <c r="F29" s="10" t="s">
        <v>42</v>
      </c>
      <c r="G29" s="12">
        <v>690000</v>
      </c>
      <c r="H29" s="12">
        <v>2763839.45</v>
      </c>
      <c r="I29" s="12">
        <v>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</v>
      </c>
      <c r="P29" s="6">
        <f>IF(J29=0,0,L29/J29)</f>
        <v>0</v>
      </c>
      <c r="Q29" s="6">
        <f>IF(L29=0,0,L29/K29)</f>
        <v>0</v>
      </c>
    </row>
    <row r="30" spans="1:17" x14ac:dyDescent="0.25">
      <c r="A30" s="10" t="s">
        <v>52</v>
      </c>
      <c r="B30" s="10" t="s">
        <v>53</v>
      </c>
      <c r="C30" s="10" t="s">
        <v>59</v>
      </c>
      <c r="D30" s="10" t="s">
        <v>25</v>
      </c>
      <c r="E30" s="10" t="s">
        <v>43</v>
      </c>
      <c r="F30" s="10" t="s">
        <v>42</v>
      </c>
      <c r="G30" s="12">
        <v>2760000</v>
      </c>
      <c r="H30" s="12">
        <v>1400000</v>
      </c>
      <c r="I30" s="12">
        <v>0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0</v>
      </c>
      <c r="P30" s="6">
        <f>IF(J30=0,0,L30/J30)</f>
        <v>0</v>
      </c>
      <c r="Q30" s="6">
        <f>IF(L30=0,0,L30/K30)</f>
        <v>0</v>
      </c>
    </row>
    <row r="31" spans="1:17" x14ac:dyDescent="0.25">
      <c r="A31" s="10" t="s">
        <v>40</v>
      </c>
      <c r="B31" s="10" t="s">
        <v>41</v>
      </c>
      <c r="C31" s="10" t="s">
        <v>59</v>
      </c>
      <c r="D31" s="10" t="s">
        <v>25</v>
      </c>
      <c r="E31" s="10" t="s">
        <v>43</v>
      </c>
      <c r="F31" s="10" t="s">
        <v>42</v>
      </c>
      <c r="G31" s="12">
        <v>4050000</v>
      </c>
      <c r="H31" s="12">
        <v>2764165</v>
      </c>
      <c r="I31" s="12">
        <v>264165</v>
      </c>
      <c r="J31" s="5"/>
      <c r="K31" s="5"/>
      <c r="L31" s="5"/>
      <c r="M31" s="8" t="s">
        <v>17</v>
      </c>
      <c r="N31" s="7">
        <f>IF(G31&gt;0,I31/G31,0)</f>
        <v>6.5225925925925923E-2</v>
      </c>
      <c r="O31" s="7">
        <f>IF(H31&gt;0,I31/H31,0)</f>
        <v>9.5567739263032414E-2</v>
      </c>
      <c r="P31" s="6">
        <f>IF(J31=0,0,L31/J31)</f>
        <v>0</v>
      </c>
      <c r="Q31" s="6">
        <f>IF(L31=0,0,L31/K31)</f>
        <v>0</v>
      </c>
    </row>
    <row r="32" spans="1:17" x14ac:dyDescent="0.25">
      <c r="A32" s="10" t="s">
        <v>28</v>
      </c>
      <c r="B32" s="10" t="s">
        <v>29</v>
      </c>
      <c r="C32" s="10" t="s">
        <v>60</v>
      </c>
      <c r="D32" s="10" t="s">
        <v>25</v>
      </c>
      <c r="E32" s="10" t="s">
        <v>31</v>
      </c>
      <c r="F32" s="10" t="s">
        <v>30</v>
      </c>
      <c r="G32" s="12">
        <v>10000</v>
      </c>
      <c r="H32" s="12">
        <v>10000</v>
      </c>
      <c r="I32" s="12">
        <v>0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0</v>
      </c>
      <c r="P32" s="6">
        <f>IF(J32=0,0,L32/J32)</f>
        <v>0</v>
      </c>
      <c r="Q32" s="6">
        <f>IF(L32=0,0,L32/K32)</f>
        <v>0</v>
      </c>
    </row>
    <row r="33" spans="1:17" x14ac:dyDescent="0.25">
      <c r="A33" s="10" t="s">
        <v>36</v>
      </c>
      <c r="B33" s="10" t="s">
        <v>37</v>
      </c>
      <c r="C33" s="10" t="s">
        <v>60</v>
      </c>
      <c r="D33" s="10" t="s">
        <v>25</v>
      </c>
      <c r="E33" s="10" t="s">
        <v>39</v>
      </c>
      <c r="F33" s="10" t="s">
        <v>38</v>
      </c>
      <c r="G33" s="12">
        <v>50000</v>
      </c>
      <c r="H33" s="12">
        <v>12200</v>
      </c>
      <c r="I33" s="12">
        <v>0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0</v>
      </c>
      <c r="P33" s="6">
        <f>IF(J33=0,0,L33/J33)</f>
        <v>0</v>
      </c>
      <c r="Q33" s="6">
        <f>IF(L33=0,0,L33/K33)</f>
        <v>0</v>
      </c>
    </row>
    <row r="34" spans="1:17" x14ac:dyDescent="0.25">
      <c r="A34" s="10" t="s">
        <v>50</v>
      </c>
      <c r="B34" s="10" t="s">
        <v>51</v>
      </c>
      <c r="C34" s="10" t="s">
        <v>60</v>
      </c>
      <c r="D34" s="10" t="s">
        <v>25</v>
      </c>
      <c r="E34" s="10" t="s">
        <v>43</v>
      </c>
      <c r="F34" s="10" t="s">
        <v>42</v>
      </c>
      <c r="G34" s="12">
        <v>45000</v>
      </c>
      <c r="H34" s="12">
        <v>45000</v>
      </c>
      <c r="I34" s="12">
        <v>0</v>
      </c>
      <c r="J34" s="5"/>
      <c r="K34" s="5"/>
      <c r="L34" s="5"/>
      <c r="M34" s="8" t="s">
        <v>17</v>
      </c>
      <c r="N34" s="7">
        <f>IF(G34&gt;0,I34/G34,0)</f>
        <v>0</v>
      </c>
      <c r="O34" s="7">
        <f>IF(H34&gt;0,I34/H34,0)</f>
        <v>0</v>
      </c>
      <c r="P34" s="6">
        <f>IF(J34=0,0,L34/J34)</f>
        <v>0</v>
      </c>
      <c r="Q34" s="6">
        <f>IF(L34=0,0,L34/K34)</f>
        <v>0</v>
      </c>
    </row>
    <row r="35" spans="1:17" x14ac:dyDescent="0.25">
      <c r="A35" s="10" t="s">
        <v>44</v>
      </c>
      <c r="B35" s="10" t="s">
        <v>45</v>
      </c>
      <c r="C35" s="10" t="s">
        <v>60</v>
      </c>
      <c r="D35" s="10" t="s">
        <v>25</v>
      </c>
      <c r="E35" s="10" t="s">
        <v>43</v>
      </c>
      <c r="F35" s="10" t="s">
        <v>42</v>
      </c>
      <c r="G35" s="12">
        <v>10000</v>
      </c>
      <c r="H35" s="12">
        <v>10000</v>
      </c>
      <c r="I35" s="12">
        <v>0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0</v>
      </c>
      <c r="P35" s="6">
        <f>IF(J35=0,0,L35/J35)</f>
        <v>0</v>
      </c>
      <c r="Q35" s="6">
        <f>IF(L35=0,0,L35/K35)</f>
        <v>0</v>
      </c>
    </row>
    <row r="36" spans="1:17" x14ac:dyDescent="0.25">
      <c r="A36" s="10" t="s">
        <v>36</v>
      </c>
      <c r="B36" s="10" t="s">
        <v>37</v>
      </c>
      <c r="C36" s="10" t="s">
        <v>61</v>
      </c>
      <c r="D36" s="10" t="s">
        <v>25</v>
      </c>
      <c r="E36" s="10" t="s">
        <v>39</v>
      </c>
      <c r="F36" s="10" t="s">
        <v>38</v>
      </c>
      <c r="G36" s="12">
        <v>45000</v>
      </c>
      <c r="H36" s="12">
        <v>0</v>
      </c>
      <c r="I36" s="12">
        <v>0</v>
      </c>
      <c r="J36" s="5"/>
      <c r="K36" s="5"/>
      <c r="L36" s="5"/>
      <c r="M36" s="8" t="s">
        <v>17</v>
      </c>
      <c r="N36" s="7">
        <f>IF(G36&gt;0,I36/G36,0)</f>
        <v>0</v>
      </c>
      <c r="O36" s="7">
        <f>IF(H36&gt;0,I36/H36,0)</f>
        <v>0</v>
      </c>
      <c r="P36" s="6">
        <f>IF(J36=0,0,L36/J36)</f>
        <v>0</v>
      </c>
      <c r="Q36" s="6">
        <f>IF(L36=0,0,L36/K36)</f>
        <v>0</v>
      </c>
    </row>
    <row r="37" spans="1:17" x14ac:dyDescent="0.25">
      <c r="A37" s="10" t="s">
        <v>62</v>
      </c>
      <c r="B37" s="10" t="s">
        <v>63</v>
      </c>
      <c r="C37" s="10" t="s">
        <v>61</v>
      </c>
      <c r="D37" s="10" t="s">
        <v>25</v>
      </c>
      <c r="E37" s="10" t="s">
        <v>43</v>
      </c>
      <c r="F37" s="10" t="s">
        <v>42</v>
      </c>
      <c r="G37" s="12">
        <v>325000</v>
      </c>
      <c r="H37" s="12">
        <v>291440</v>
      </c>
      <c r="I37" s="12">
        <v>53145</v>
      </c>
      <c r="J37" s="5"/>
      <c r="K37" s="5"/>
      <c r="L37" s="5"/>
      <c r="M37" s="8" t="s">
        <v>17</v>
      </c>
      <c r="N37" s="7">
        <f>IF(G37&gt;0,I37/G37,0)</f>
        <v>0.16352307692307691</v>
      </c>
      <c r="O37" s="7">
        <f>IF(H37&gt;0,I37/H37,0)</f>
        <v>0.18235314301399946</v>
      </c>
      <c r="P37" s="6">
        <f>IF(J37=0,0,L37/J37)</f>
        <v>0</v>
      </c>
      <c r="Q37" s="6">
        <f>IF(L37=0,0,L37/K37)</f>
        <v>0</v>
      </c>
    </row>
    <row r="38" spans="1:17" x14ac:dyDescent="0.25">
      <c r="A38" s="10" t="s">
        <v>40</v>
      </c>
      <c r="B38" s="10" t="s">
        <v>41</v>
      </c>
      <c r="C38" s="10" t="s">
        <v>61</v>
      </c>
      <c r="D38" s="10" t="s">
        <v>25</v>
      </c>
      <c r="E38" s="10" t="s">
        <v>43</v>
      </c>
      <c r="F38" s="10" t="s">
        <v>42</v>
      </c>
      <c r="G38" s="12">
        <v>0</v>
      </c>
      <c r="H38" s="12">
        <v>27000</v>
      </c>
      <c r="I38" s="12">
        <v>27000</v>
      </c>
      <c r="J38" s="5"/>
      <c r="K38" s="5"/>
      <c r="L38" s="5"/>
      <c r="M38" s="8" t="s">
        <v>17</v>
      </c>
      <c r="N38" s="7">
        <f>IF(G38&gt;0,I38/G38,0)</f>
        <v>0</v>
      </c>
      <c r="O38" s="7">
        <f>IF(H38&gt;0,I38/H38,0)</f>
        <v>1</v>
      </c>
      <c r="P38" s="6">
        <f>IF(J38=0,0,L38/J38)</f>
        <v>0</v>
      </c>
      <c r="Q38" s="6">
        <f>IF(L38=0,0,L38/K38)</f>
        <v>0</v>
      </c>
    </row>
    <row r="39" spans="1:17" x14ac:dyDescent="0.25">
      <c r="A39" s="10" t="s">
        <v>58</v>
      </c>
      <c r="B39" s="10" t="s">
        <v>41</v>
      </c>
      <c r="C39" s="10" t="s">
        <v>64</v>
      </c>
      <c r="D39" s="10" t="s">
        <v>25</v>
      </c>
      <c r="E39" s="10" t="s">
        <v>43</v>
      </c>
      <c r="F39" s="10" t="s">
        <v>42</v>
      </c>
      <c r="G39" s="12">
        <v>0</v>
      </c>
      <c r="H39" s="12">
        <v>16517.240000000002</v>
      </c>
      <c r="I39" s="12">
        <v>16517.240000000002</v>
      </c>
      <c r="J39" s="5"/>
      <c r="K39" s="5"/>
      <c r="L39" s="5"/>
      <c r="M39" s="8" t="s">
        <v>17</v>
      </c>
      <c r="N39" s="7">
        <f>IF(G39&gt;0,I39/G39,0)</f>
        <v>0</v>
      </c>
      <c r="O39" s="7">
        <f>IF(H39&gt;0,I39/H39,0)</f>
        <v>1</v>
      </c>
      <c r="P39" s="6">
        <f>IF(J39=0,0,L39/J39)</f>
        <v>0</v>
      </c>
      <c r="Q39" s="6">
        <f>IF(L39=0,0,L39/K39)</f>
        <v>0</v>
      </c>
    </row>
    <row r="40" spans="1:17" x14ac:dyDescent="0.25">
      <c r="A40" s="10" t="s">
        <v>36</v>
      </c>
      <c r="B40" s="10" t="s">
        <v>37</v>
      </c>
      <c r="C40" s="10" t="s">
        <v>65</v>
      </c>
      <c r="D40" s="10" t="s">
        <v>25</v>
      </c>
      <c r="E40" s="10" t="s">
        <v>39</v>
      </c>
      <c r="F40" s="10" t="s">
        <v>38</v>
      </c>
      <c r="G40" s="12">
        <v>0</v>
      </c>
      <c r="H40" s="12">
        <v>8785.18</v>
      </c>
      <c r="I40" s="12">
        <v>8785.18</v>
      </c>
      <c r="J40" s="5"/>
      <c r="K40" s="5"/>
      <c r="L40" s="5"/>
      <c r="M40" s="8" t="s">
        <v>17</v>
      </c>
      <c r="N40" s="7">
        <f>IF(G40&gt;0,I40/G40,0)</f>
        <v>0</v>
      </c>
      <c r="O40" s="7">
        <f>IF(H40&gt;0,I40/H40,0)</f>
        <v>1</v>
      </c>
      <c r="P40" s="6">
        <f>IF(J40=0,0,L40/J40)</f>
        <v>0</v>
      </c>
      <c r="Q40" s="6">
        <f>IF(L40=0,0,L40/K40)</f>
        <v>0</v>
      </c>
    </row>
    <row r="41" spans="1:17" x14ac:dyDescent="0.25">
      <c r="A41" s="10" t="s">
        <v>50</v>
      </c>
      <c r="B41" s="10" t="s">
        <v>51</v>
      </c>
      <c r="C41" s="10" t="s">
        <v>65</v>
      </c>
      <c r="D41" s="10" t="s">
        <v>25</v>
      </c>
      <c r="E41" s="10" t="s">
        <v>43</v>
      </c>
      <c r="F41" s="10" t="s">
        <v>42</v>
      </c>
      <c r="G41" s="12">
        <v>70000</v>
      </c>
      <c r="H41" s="12">
        <v>70000</v>
      </c>
      <c r="I41" s="12">
        <v>0</v>
      </c>
      <c r="J41" s="5"/>
      <c r="K41" s="5"/>
      <c r="L41" s="5"/>
      <c r="M41" s="8" t="s">
        <v>17</v>
      </c>
      <c r="N41" s="7">
        <f>IF(G41&gt;0,I41/G41,0)</f>
        <v>0</v>
      </c>
      <c r="O41" s="7">
        <f>IF(H41&gt;0,I41/H41,0)</f>
        <v>0</v>
      </c>
      <c r="P41" s="6">
        <f>IF(J41=0,0,L41/J41)</f>
        <v>0</v>
      </c>
      <c r="Q41" s="6">
        <f>IF(L41=0,0,L41/K41)</f>
        <v>0</v>
      </c>
    </row>
    <row r="42" spans="1:17" x14ac:dyDescent="0.25">
      <c r="A42" s="10" t="s">
        <v>62</v>
      </c>
      <c r="B42" s="10" t="s">
        <v>63</v>
      </c>
      <c r="C42" s="10" t="s">
        <v>65</v>
      </c>
      <c r="D42" s="10" t="s">
        <v>25</v>
      </c>
      <c r="E42" s="10" t="s">
        <v>43</v>
      </c>
      <c r="F42" s="10" t="s">
        <v>42</v>
      </c>
      <c r="G42" s="12">
        <v>0</v>
      </c>
      <c r="H42" s="12">
        <v>33560</v>
      </c>
      <c r="I42" s="12">
        <v>33560</v>
      </c>
      <c r="J42" s="5"/>
      <c r="K42" s="5"/>
      <c r="L42" s="5"/>
      <c r="M42" s="8" t="s">
        <v>17</v>
      </c>
      <c r="N42" s="7">
        <f>IF(G42&gt;0,I42/G42,0)</f>
        <v>0</v>
      </c>
      <c r="O42" s="7">
        <f>IF(H42&gt;0,I42/H42,0)</f>
        <v>1</v>
      </c>
      <c r="P42" s="6">
        <f>IF(J42=0,0,L42/J42)</f>
        <v>0</v>
      </c>
      <c r="Q42" s="6">
        <f>IF(L42=0,0,L42/K42)</f>
        <v>0</v>
      </c>
    </row>
    <row r="43" spans="1:17" x14ac:dyDescent="0.25">
      <c r="A43" s="10" t="s">
        <v>40</v>
      </c>
      <c r="B43" s="10" t="s">
        <v>41</v>
      </c>
      <c r="C43" s="10" t="s">
        <v>65</v>
      </c>
      <c r="D43" s="10" t="s">
        <v>25</v>
      </c>
      <c r="E43" s="10" t="s">
        <v>43</v>
      </c>
      <c r="F43" s="10" t="s">
        <v>42</v>
      </c>
      <c r="G43" s="12">
        <v>1030683</v>
      </c>
      <c r="H43" s="12">
        <v>665040.76</v>
      </c>
      <c r="I43" s="12">
        <v>73000</v>
      </c>
      <c r="J43" s="5"/>
      <c r="K43" s="5"/>
      <c r="L43" s="5"/>
      <c r="M43" s="8" t="s">
        <v>17</v>
      </c>
      <c r="N43" s="7">
        <f>IF(G43&gt;0,I43/G43,0)</f>
        <v>7.0826820661638937E-2</v>
      </c>
      <c r="O43" s="7">
        <f>IF(H43&gt;0,I43/H43,0)</f>
        <v>0.10976770807250973</v>
      </c>
      <c r="P43" s="6">
        <f>IF(J43=0,0,L43/J43)</f>
        <v>0</v>
      </c>
      <c r="Q43" s="6">
        <f>IF(L43=0,0,L43/K43)</f>
        <v>0</v>
      </c>
    </row>
    <row r="44" spans="1:17" x14ac:dyDescent="0.25">
      <c r="A44" s="10" t="s">
        <v>66</v>
      </c>
      <c r="B44" s="10" t="s">
        <v>67</v>
      </c>
      <c r="C44" s="10" t="s">
        <v>65</v>
      </c>
      <c r="D44" s="10" t="s">
        <v>25</v>
      </c>
      <c r="E44" s="10" t="s">
        <v>39</v>
      </c>
      <c r="F44" s="10" t="s">
        <v>38</v>
      </c>
      <c r="G44" s="12">
        <v>0</v>
      </c>
      <c r="H44" s="12">
        <v>76457.61</v>
      </c>
      <c r="I44" s="12">
        <v>76457.61</v>
      </c>
      <c r="J44" s="5"/>
      <c r="K44" s="5"/>
      <c r="L44" s="5"/>
      <c r="M44" s="8" t="s">
        <v>17</v>
      </c>
      <c r="N44" s="7">
        <f>IF(G44&gt;0,I44/G44,0)</f>
        <v>0</v>
      </c>
      <c r="O44" s="7">
        <f>IF(H44&gt;0,I44/H44,0)</f>
        <v>1</v>
      </c>
      <c r="P44" s="6">
        <f>IF(J44=0,0,L44/J44)</f>
        <v>0</v>
      </c>
      <c r="Q44" s="6">
        <f>IF(L44=0,0,L44/K44)</f>
        <v>0</v>
      </c>
    </row>
    <row r="45" spans="1:17" x14ac:dyDescent="0.25">
      <c r="A45" s="10" t="s">
        <v>28</v>
      </c>
      <c r="B45" s="10" t="s">
        <v>29</v>
      </c>
      <c r="C45" s="10" t="s">
        <v>68</v>
      </c>
      <c r="D45" s="10" t="s">
        <v>69</v>
      </c>
      <c r="E45" s="10" t="s">
        <v>31</v>
      </c>
      <c r="F45" s="10" t="s">
        <v>30</v>
      </c>
      <c r="G45" s="12">
        <v>0</v>
      </c>
      <c r="H45" s="12">
        <v>4725000</v>
      </c>
      <c r="I45" s="12">
        <v>0</v>
      </c>
      <c r="J45" s="5"/>
      <c r="K45" s="5"/>
      <c r="L45" s="5"/>
      <c r="M45" s="8" t="s">
        <v>17</v>
      </c>
      <c r="N45" s="7">
        <f>IF(G45&gt;0,I45/G45,0)</f>
        <v>0</v>
      </c>
      <c r="O45" s="7">
        <f>IF(H45&gt;0,I45/H45,0)</f>
        <v>0</v>
      </c>
      <c r="P45" s="6">
        <f>IF(J45=0,0,L45/J45)</f>
        <v>0</v>
      </c>
      <c r="Q45" s="6">
        <f>IF(L45=0,0,L45/K45)</f>
        <v>0</v>
      </c>
    </row>
    <row r="46" spans="1:17" x14ac:dyDescent="0.25">
      <c r="A46" s="10" t="s">
        <v>70</v>
      </c>
      <c r="B46" s="10" t="s">
        <v>71</v>
      </c>
      <c r="C46" s="10" t="s">
        <v>72</v>
      </c>
      <c r="D46" s="10" t="s">
        <v>73</v>
      </c>
      <c r="E46" s="10" t="s">
        <v>43</v>
      </c>
      <c r="F46" s="10" t="s">
        <v>42</v>
      </c>
      <c r="G46" s="12">
        <v>3906600</v>
      </c>
      <c r="H46" s="12">
        <v>5787099</v>
      </c>
      <c r="I46" s="12">
        <v>0</v>
      </c>
      <c r="J46" s="5"/>
      <c r="K46" s="5"/>
      <c r="L46" s="5"/>
      <c r="M46" s="8" t="s">
        <v>17</v>
      </c>
      <c r="N46" s="7">
        <f>IF(G46&gt;0,I46/G46,0)</f>
        <v>0</v>
      </c>
      <c r="O46" s="7">
        <f>IF(H46&gt;0,I46/H46,0)</f>
        <v>0</v>
      </c>
      <c r="P46" s="6">
        <f>IF(J46=0,0,L46/J46)</f>
        <v>0</v>
      </c>
      <c r="Q46" s="6">
        <f>IF(L46=0,0,L46/K46)</f>
        <v>0</v>
      </c>
    </row>
    <row r="47" spans="1:17" x14ac:dyDescent="0.25">
      <c r="A47" s="10" t="s">
        <v>74</v>
      </c>
      <c r="B47" s="10" t="s">
        <v>75</v>
      </c>
      <c r="C47" s="10" t="s">
        <v>72</v>
      </c>
      <c r="D47" s="10" t="s">
        <v>73</v>
      </c>
      <c r="E47" s="10" t="s">
        <v>43</v>
      </c>
      <c r="F47" s="10" t="s">
        <v>42</v>
      </c>
      <c r="G47" s="12">
        <v>22050000</v>
      </c>
      <c r="H47" s="12">
        <v>20505221.600000001</v>
      </c>
      <c r="I47" s="12">
        <v>0</v>
      </c>
      <c r="J47" s="5"/>
      <c r="K47" s="5"/>
      <c r="L47" s="5"/>
      <c r="M47" s="8" t="s">
        <v>17</v>
      </c>
      <c r="N47" s="7">
        <f>IF(G47&gt;0,I47/G47,0)</f>
        <v>0</v>
      </c>
      <c r="O47" s="7">
        <f>IF(H47&gt;0,I47/H47,0)</f>
        <v>0</v>
      </c>
      <c r="P47" s="6">
        <f>IF(J47=0,0,L47/J47)</f>
        <v>0</v>
      </c>
      <c r="Q47" s="6">
        <f>IF(L47=0,0,L47/K47)</f>
        <v>0</v>
      </c>
    </row>
    <row r="48" spans="1:17" x14ac:dyDescent="0.25">
      <c r="G48" s="13">
        <f>SUM(G4:G47)</f>
        <v>36230783</v>
      </c>
      <c r="H48" s="13">
        <f>SUM(H4:H47)</f>
        <v>42149961.210000001</v>
      </c>
      <c r="I48" s="13">
        <f>SUM(I4:I47)</f>
        <v>2163203.36</v>
      </c>
      <c r="P48" s="11">
        <f t="shared" ref="P48" si="0">IF(J48=0,0,L48/J48)</f>
        <v>0</v>
      </c>
      <c r="Q48" s="11">
        <f t="shared" ref="Q48" si="1">IF(L48=0,0,L48/K48)</f>
        <v>0</v>
      </c>
    </row>
    <row r="49" spans="1:1" x14ac:dyDescent="0.25">
      <c r="A49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SIMAPAS Dolores Hidalgo</cp:lastModifiedBy>
  <dcterms:created xsi:type="dcterms:W3CDTF">2023-06-21T19:35:53Z</dcterms:created>
  <dcterms:modified xsi:type="dcterms:W3CDTF">2026-07-08T14:50:02Z</dcterms:modified>
</cp:coreProperties>
</file>